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\\pserver1\Groups\teamcalore\6) INFORMATICA E MODELLI DOCUMENTI\SITO\AMMINISTRAZIONE TRASPARENTE\amm trasparente PROCA\14 - Pagamenti\2026\1° TRIM 2026\"/>
    </mc:Choice>
  </mc:AlternateContent>
  <xr:revisionPtr revIDLastSave="0" documentId="13_ncr:1_{36A33E5A-0218-496D-A500-A491A874D9E1}" xr6:coauthVersionLast="47" xr6:coauthVersionMax="47" xr10:uidLastSave="{00000000-0000-0000-0000-000000000000}"/>
  <bookViews>
    <workbookView xWindow="-120" yWindow="-120" windowWidth="38640" windowHeight="21120" xr2:uid="{CA17B056-E233-4D5C-9D0C-32B0AD9EE6FC}"/>
  </bookViews>
  <sheets>
    <sheet name="ANALISI PAGAMENTI 1 TRIM 2026" sheetId="3" r:id="rId1"/>
    <sheet name="Tabella1" sheetId="2" r:id="rId2"/>
    <sheet name="Foglio1" sheetId="1" r:id="rId3"/>
  </sheets>
  <definedNames>
    <definedName name="_xlnm._FilterDatabase" localSheetId="0" hidden="1">'ANALISI PAGAMENTI 1 TRIM 2026'!$N$1:$N$210</definedName>
    <definedName name="DatiEsterni_1" localSheetId="1" hidden="1">Tabella1!$A$1:$A$2</definedName>
    <definedName name="DatiEsterni_2" localSheetId="0" hidden="1">'ANALISI PAGAMENTI 1 TRIM 2026'!$A$1:$M$209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210" i="3" l="1"/>
  <c r="N2" i="3"/>
  <c r="D210" i="3"/>
  <c r="N3" i="3" l="1"/>
  <c r="N23" i="3"/>
  <c r="N43" i="3"/>
  <c r="N63" i="3"/>
  <c r="N83" i="3"/>
  <c r="N103" i="3"/>
  <c r="N123" i="3"/>
  <c r="N143" i="3"/>
  <c r="N162" i="3"/>
  <c r="N181" i="3"/>
  <c r="N201" i="3"/>
  <c r="N146" i="3"/>
  <c r="N47" i="3"/>
  <c r="N68" i="3"/>
  <c r="N206" i="3"/>
  <c r="N109" i="3"/>
  <c r="N187" i="3"/>
  <c r="N50" i="3"/>
  <c r="N188" i="3"/>
  <c r="N71" i="3"/>
  <c r="N209" i="3"/>
  <c r="N92" i="3"/>
  <c r="N53" i="3"/>
  <c r="N171" i="3"/>
  <c r="N94" i="3"/>
  <c r="N55" i="3"/>
  <c r="N155" i="3"/>
  <c r="N76" i="3"/>
  <c r="N57" i="3"/>
  <c r="N137" i="3"/>
  <c r="N98" i="3"/>
  <c r="N176" i="3"/>
  <c r="N79" i="3"/>
  <c r="N159" i="3"/>
  <c r="N80" i="3"/>
  <c r="N61" i="3"/>
  <c r="N199" i="3"/>
  <c r="N82" i="3"/>
  <c r="N200" i="3"/>
  <c r="N4" i="3"/>
  <c r="N24" i="3"/>
  <c r="N44" i="3"/>
  <c r="N64" i="3"/>
  <c r="N84" i="3"/>
  <c r="N104" i="3"/>
  <c r="N124" i="3"/>
  <c r="N144" i="3"/>
  <c r="N163" i="3"/>
  <c r="N182" i="3"/>
  <c r="N202" i="3"/>
  <c r="N164" i="3"/>
  <c r="N46" i="3"/>
  <c r="N126" i="3"/>
  <c r="N184" i="3"/>
  <c r="N204" i="3"/>
  <c r="N27" i="3"/>
  <c r="N87" i="3"/>
  <c r="N107" i="3"/>
  <c r="N166" i="3"/>
  <c r="N205" i="3"/>
  <c r="N8" i="3"/>
  <c r="N88" i="3"/>
  <c r="N128" i="3"/>
  <c r="N167" i="3"/>
  <c r="N9" i="3"/>
  <c r="N49" i="3"/>
  <c r="N149" i="3"/>
  <c r="N30" i="3"/>
  <c r="N90" i="3"/>
  <c r="N150" i="3"/>
  <c r="N208" i="3"/>
  <c r="N11" i="3"/>
  <c r="N91" i="3"/>
  <c r="N131" i="3"/>
  <c r="N170" i="3"/>
  <c r="N12" i="3"/>
  <c r="N52" i="3"/>
  <c r="N112" i="3"/>
  <c r="N152" i="3"/>
  <c r="N33" i="3"/>
  <c r="N133" i="3"/>
  <c r="N14" i="3"/>
  <c r="N74" i="3"/>
  <c r="N134" i="3"/>
  <c r="N172" i="3"/>
  <c r="N15" i="3"/>
  <c r="N75" i="3"/>
  <c r="N135" i="3"/>
  <c r="N193" i="3"/>
  <c r="N36" i="3"/>
  <c r="N116" i="3"/>
  <c r="N136" i="3"/>
  <c r="N194" i="3"/>
  <c r="N37" i="3"/>
  <c r="N97" i="3"/>
  <c r="N175" i="3"/>
  <c r="N38" i="3"/>
  <c r="N78" i="3"/>
  <c r="N158" i="3"/>
  <c r="N19" i="3"/>
  <c r="N119" i="3"/>
  <c r="N197" i="3"/>
  <c r="N40" i="3"/>
  <c r="N100" i="3"/>
  <c r="N140" i="3"/>
  <c r="N198" i="3"/>
  <c r="N41" i="3"/>
  <c r="N121" i="3"/>
  <c r="N160" i="3"/>
  <c r="N42" i="3"/>
  <c r="N122" i="3"/>
  <c r="N161" i="3"/>
  <c r="N5" i="3"/>
  <c r="N25" i="3"/>
  <c r="N45" i="3"/>
  <c r="N65" i="3"/>
  <c r="N85" i="3"/>
  <c r="N105" i="3"/>
  <c r="N125" i="3"/>
  <c r="N145" i="3"/>
  <c r="N183" i="3"/>
  <c r="N203" i="3"/>
  <c r="N26" i="3"/>
  <c r="N66" i="3"/>
  <c r="N106" i="3"/>
  <c r="N165" i="3"/>
  <c r="N7" i="3"/>
  <c r="N67" i="3"/>
  <c r="N127" i="3"/>
  <c r="N185" i="3"/>
  <c r="N28" i="3"/>
  <c r="N108" i="3"/>
  <c r="N148" i="3"/>
  <c r="N186" i="3"/>
  <c r="N29" i="3"/>
  <c r="N69" i="3"/>
  <c r="N129" i="3"/>
  <c r="N168" i="3"/>
  <c r="N10" i="3"/>
  <c r="N70" i="3"/>
  <c r="N130" i="3"/>
  <c r="N169" i="3"/>
  <c r="N31" i="3"/>
  <c r="N111" i="3"/>
  <c r="N189" i="3"/>
  <c r="N32" i="3"/>
  <c r="N132" i="3"/>
  <c r="N13" i="3"/>
  <c r="N73" i="3"/>
  <c r="N113" i="3"/>
  <c r="N153" i="3"/>
  <c r="N191" i="3"/>
  <c r="N34" i="3"/>
  <c r="N114" i="3"/>
  <c r="N192" i="3"/>
  <c r="N35" i="3"/>
  <c r="N95" i="3"/>
  <c r="N173" i="3"/>
  <c r="N16" i="3"/>
  <c r="N96" i="3"/>
  <c r="N156" i="3"/>
  <c r="N17" i="3"/>
  <c r="N77" i="3"/>
  <c r="N157" i="3"/>
  <c r="N58" i="3"/>
  <c r="N138" i="3"/>
  <c r="N196" i="3"/>
  <c r="N39" i="3"/>
  <c r="N99" i="3"/>
  <c r="N177" i="3"/>
  <c r="N20" i="3"/>
  <c r="N120" i="3"/>
  <c r="N21" i="3"/>
  <c r="N101" i="3"/>
  <c r="N141" i="3"/>
  <c r="N22" i="3"/>
  <c r="N102" i="3"/>
  <c r="N142" i="3"/>
  <c r="N180" i="3"/>
  <c r="N6" i="3"/>
  <c r="N86" i="3"/>
  <c r="N147" i="3"/>
  <c r="N48" i="3"/>
  <c r="N89" i="3"/>
  <c r="N207" i="3"/>
  <c r="N110" i="3"/>
  <c r="N51" i="3"/>
  <c r="N151" i="3"/>
  <c r="N72" i="3"/>
  <c r="N190" i="3"/>
  <c r="N93" i="3"/>
  <c r="N54" i="3"/>
  <c r="N154" i="3"/>
  <c r="N115" i="3"/>
  <c r="N56" i="3"/>
  <c r="N174" i="3"/>
  <c r="N117" i="3"/>
  <c r="N195" i="3"/>
  <c r="N118" i="3"/>
  <c r="N59" i="3"/>
  <c r="N139" i="3"/>
  <c r="N60" i="3"/>
  <c r="N178" i="3"/>
  <c r="N81" i="3"/>
  <c r="N179" i="3"/>
  <c r="N62" i="3"/>
  <c r="N18" i="3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8307F942-FA23-4B96-9385-7C07C9F7526C}" keepAlive="1" name="Query - ANALISI PAGAMENTI 1 TRIM 2026" description="Connessione alla query 'ANALISI PAGAMENTI 1 TRIM 2026' nella cartella di lavoro." type="5" refreshedVersion="8" background="1" saveData="1">
    <dbPr connection="Provider=Microsoft.Mashup.OleDb.1;Data Source=$Workbook$;Location=&quot;ANALISI PAGAMENTI 1 TRIM 2026&quot;;Extended Properties=&quot;&quot;" command="SELECT * FROM [ANALISI PAGAMENTI 1 TRIM 2026]"/>
  </connection>
  <connection id="2" xr16:uid="{6133838A-2085-45DA-95AE-0117218B84BB}" keepAlive="1" name="Query - Tabella1" description="Connessione alla query 'Tabella1' nella cartella di lavoro." type="5" refreshedVersion="8" background="1" saveData="1">
    <dbPr connection="Provider=Microsoft.Mashup.OleDb.1;Data Source=$Workbook$;Location=Tabella1;Extended Properties=&quot;&quot;" command="SELECT * FROM [Tabella1]"/>
  </connection>
</connections>
</file>

<file path=xl/sharedStrings.xml><?xml version="1.0" encoding="utf-8"?>
<sst xmlns="http://schemas.openxmlformats.org/spreadsheetml/2006/main" count="1264" uniqueCount="413">
  <si>
    <t>Colonna1</t>
  </si>
  <si>
    <t>Rif. Registrazione - Doc.</t>
  </si>
  <si>
    <t>Rif. Registrazione - Numero</t>
  </si>
  <si>
    <t>Rif. Registrazione - Data</t>
  </si>
  <si>
    <t>Pagamenti  1/01/2026 - 31/03/2026</t>
  </si>
  <si>
    <t>Fornitore</t>
  </si>
  <si>
    <t>Ragione sociale</t>
  </si>
  <si>
    <t>Codice fiscale</t>
  </si>
  <si>
    <t>Partita IVA</t>
  </si>
  <si>
    <t>Doc.</t>
  </si>
  <si>
    <t>Numero</t>
  </si>
  <si>
    <t>Data</t>
  </si>
  <si>
    <t>Scadenza</t>
  </si>
  <si>
    <t>Giorni ritardo pagamento</t>
  </si>
  <si>
    <t>PNC</t>
  </si>
  <si>
    <t>FRAER LEASING SPA</t>
  </si>
  <si>
    <t>01826950402</t>
  </si>
  <si>
    <t>FT</t>
  </si>
  <si>
    <t>09-0001072-2025</t>
  </si>
  <si>
    <t>09-0001058-2025</t>
  </si>
  <si>
    <t>BANCA IFIS S.P.A.</t>
  </si>
  <si>
    <t>02505630109</t>
  </si>
  <si>
    <t>04570150278</t>
  </si>
  <si>
    <t>V2-611879</t>
  </si>
  <si>
    <t>V2-611880</t>
  </si>
  <si>
    <t>ELIA ING. LUCA</t>
  </si>
  <si>
    <t>LEILCU66E12L219H</t>
  </si>
  <si>
    <t>06716750010</t>
  </si>
  <si>
    <t>18PR</t>
  </si>
  <si>
    <t>SANTANDER CONSUMER BANK SPA</t>
  </si>
  <si>
    <t>05634190010</t>
  </si>
  <si>
    <t>12357110019</t>
  </si>
  <si>
    <t>1/4</t>
  </si>
  <si>
    <t>TAMOIL ITALIA SPA</t>
  </si>
  <si>
    <t>00698550159</t>
  </si>
  <si>
    <t>DA25242087</t>
  </si>
  <si>
    <t>ACQUATEC S.r.l.</t>
  </si>
  <si>
    <t>01621370020</t>
  </si>
  <si>
    <t>FVC-2502342</t>
  </si>
  <si>
    <t>EDENRED ITALIA SRL</t>
  </si>
  <si>
    <t>01014660417</t>
  </si>
  <si>
    <t>09429840151</t>
  </si>
  <si>
    <t>M42046</t>
  </si>
  <si>
    <t>POLLICE VERDE DI VACCARINO ALBERTO</t>
  </si>
  <si>
    <t>VCCLRT85E25C665J</t>
  </si>
  <si>
    <t>08909980016</t>
  </si>
  <si>
    <t>46-25</t>
  </si>
  <si>
    <t>LACHELLO MASSIMO</t>
  </si>
  <si>
    <t>LCHMSM71P04L219X</t>
  </si>
  <si>
    <t>10861340015</t>
  </si>
  <si>
    <t>1</t>
  </si>
  <si>
    <t>3</t>
  </si>
  <si>
    <t>7</t>
  </si>
  <si>
    <t>T.I.R. s.r.l.</t>
  </si>
  <si>
    <t>08800210018</t>
  </si>
  <si>
    <t>2305/1</t>
  </si>
  <si>
    <t>SISTEMI A.P.G. S.r.l.</t>
  </si>
  <si>
    <t>05603670018</t>
  </si>
  <si>
    <t>1845 FTE</t>
  </si>
  <si>
    <t>1868 FTE</t>
  </si>
  <si>
    <t>G.M.R. NOLEGGI S.R.L.</t>
  </si>
  <si>
    <t>09387310015</t>
  </si>
  <si>
    <t>1988/F25</t>
  </si>
  <si>
    <t>2437 FTE</t>
  </si>
  <si>
    <t>IEL IMPIANTI SRL</t>
  </si>
  <si>
    <t>12110440018</t>
  </si>
  <si>
    <t>2/P</t>
  </si>
  <si>
    <t>3/P</t>
  </si>
  <si>
    <t>NEXI PAYMENTS SPA</t>
  </si>
  <si>
    <t>04107060966</t>
  </si>
  <si>
    <t>10542790968</t>
  </si>
  <si>
    <t>NP00111183</t>
  </si>
  <si>
    <t>Wind Tre Spa</t>
  </si>
  <si>
    <t>02517580920</t>
  </si>
  <si>
    <t>13378520152</t>
  </si>
  <si>
    <t>F2537434652</t>
  </si>
  <si>
    <t>IP PLUS S.R.L.</t>
  </si>
  <si>
    <t>17851171003</t>
  </si>
  <si>
    <t>0200393645</t>
  </si>
  <si>
    <t>9600879238</t>
  </si>
  <si>
    <t>ENI PLENITUDE  S.P.A.</t>
  </si>
  <si>
    <t>12300020158</t>
  </si>
  <si>
    <t>V256515829</t>
  </si>
  <si>
    <t>V256515834</t>
  </si>
  <si>
    <t>SOCIETA' METROPOLITANA ACQUE TORINO - S.P.A.</t>
  </si>
  <si>
    <t>07937540016</t>
  </si>
  <si>
    <t>2501042983-ID</t>
  </si>
  <si>
    <t>SAVANT LEGNAMI S.A.S. DI SAVANT ROS FULVIO E CELESTINO</t>
  </si>
  <si>
    <t>09609980017</t>
  </si>
  <si>
    <t>52/V</t>
  </si>
  <si>
    <t>BAUM S.R.L.</t>
  </si>
  <si>
    <t>12034050968</t>
  </si>
  <si>
    <t>001000402025</t>
  </si>
  <si>
    <t>001000482025</t>
  </si>
  <si>
    <t>THE F CHARGING S.r.l.</t>
  </si>
  <si>
    <t>11949270018</t>
  </si>
  <si>
    <t>25-VF00510</t>
  </si>
  <si>
    <t>EDISON ENERGIA SPA</t>
  </si>
  <si>
    <t>08526440154</t>
  </si>
  <si>
    <t>5752315242</t>
  </si>
  <si>
    <t>PASTORINO S.R.L.</t>
  </si>
  <si>
    <t>01639780095</t>
  </si>
  <si>
    <t>162</t>
  </si>
  <si>
    <t>47/V</t>
  </si>
  <si>
    <t>ROSSO COMMERCIO SRL</t>
  </si>
  <si>
    <t>03138060045</t>
  </si>
  <si>
    <t>16/PA</t>
  </si>
  <si>
    <t>48-25</t>
  </si>
  <si>
    <t>CHIADO' RANA DAVIDE</t>
  </si>
  <si>
    <t>CHDDVD78D27C722I</t>
  </si>
  <si>
    <t>07453650017</t>
  </si>
  <si>
    <t>20</t>
  </si>
  <si>
    <t>AGRI.CAST. SOC.COOP.AGRICOLA AGR.CASTIGLIONESE SOC.COP.AGR.</t>
  </si>
  <si>
    <t>02302840042</t>
  </si>
  <si>
    <t>83/F</t>
  </si>
  <si>
    <t>CESARE DARIO</t>
  </si>
  <si>
    <t>CSRDRA84C02L219J</t>
  </si>
  <si>
    <t>08731530013</t>
  </si>
  <si>
    <t>213/A</t>
  </si>
  <si>
    <t>FALETTO ANTONIO SNC DI STEFANIA E LORENZO FALETTO</t>
  </si>
  <si>
    <t>12502020014</t>
  </si>
  <si>
    <t>36/AG</t>
  </si>
  <si>
    <t>PF IMPIANTI DI PANETTA FRANCESCO</t>
  </si>
  <si>
    <t>PNTFNC67T20C722S</t>
  </si>
  <si>
    <t>11412230010</t>
  </si>
  <si>
    <t>19</t>
  </si>
  <si>
    <t>21</t>
  </si>
  <si>
    <t>22</t>
  </si>
  <si>
    <t>Bruna Cus Mario TECNOSERR</t>
  </si>
  <si>
    <t>BRNMRA73A24L219X</t>
  </si>
  <si>
    <t>07257250014</t>
  </si>
  <si>
    <t>94</t>
  </si>
  <si>
    <t>104</t>
  </si>
  <si>
    <t>NEW DIMENSION PRINTING DI CALABRESE MARIA RITA</t>
  </si>
  <si>
    <t>CLBMRT61A51A192N</t>
  </si>
  <si>
    <t>10505480011</t>
  </si>
  <si>
    <t>115</t>
  </si>
  <si>
    <t>CARROZZERIA BELLO SRL</t>
  </si>
  <si>
    <t>12978350010</t>
  </si>
  <si>
    <t>302</t>
  </si>
  <si>
    <t>FRASCIONE LUCA</t>
  </si>
  <si>
    <t>FRSLCU88S28L219U</t>
  </si>
  <si>
    <t>11771530018</t>
  </si>
  <si>
    <t>399</t>
  </si>
  <si>
    <t>400</t>
  </si>
  <si>
    <t>FERRERA PNEUMATICI S.A.S. di FERRERA Roberto &amp; C.</t>
  </si>
  <si>
    <t>09909090012</t>
  </si>
  <si>
    <t>14/P</t>
  </si>
  <si>
    <t>SISTEMI SOLUZIONI INFORMATICHE E TELEMATICHE S.P.A.</t>
  </si>
  <si>
    <t>08245660017</t>
  </si>
  <si>
    <t>14394</t>
  </si>
  <si>
    <t>BP TERMOSANITARI S.R.L.</t>
  </si>
  <si>
    <t>04676430012</t>
  </si>
  <si>
    <t>MINERARIA DI BOCA S.P.A. UNIPERSONALE</t>
  </si>
  <si>
    <t>01016960153</t>
  </si>
  <si>
    <t>231/A</t>
  </si>
  <si>
    <t>VEGATEC SERVICE SRL</t>
  </si>
  <si>
    <t>10643530016</t>
  </si>
  <si>
    <t>33/PA</t>
  </si>
  <si>
    <t>35/PA</t>
  </si>
  <si>
    <t>A.B.T. S.r.l.</t>
  </si>
  <si>
    <t>02277640013</t>
  </si>
  <si>
    <t>443/P</t>
  </si>
  <si>
    <t>FATTORI SRL</t>
  </si>
  <si>
    <t>02231180981</t>
  </si>
  <si>
    <t>1/1308</t>
  </si>
  <si>
    <t>PERRY ELECTRIC SRL</t>
  </si>
  <si>
    <t>00230370132</t>
  </si>
  <si>
    <t>0000238</t>
  </si>
  <si>
    <t>1040/00</t>
  </si>
  <si>
    <t>CASA SICURA DI MARTINO ANGELO &amp; C. SNC</t>
  </si>
  <si>
    <t>11273240017</t>
  </si>
  <si>
    <t>259/001</t>
  </si>
  <si>
    <t>Pulito Pi— S.R.L</t>
  </si>
  <si>
    <t>12092690010</t>
  </si>
  <si>
    <t>915/001</t>
  </si>
  <si>
    <t>MARGHERITA SRL</t>
  </si>
  <si>
    <t>01538280056</t>
  </si>
  <si>
    <t>FSP/114</t>
  </si>
  <si>
    <t>ASTON SRL</t>
  </si>
  <si>
    <t>12965310019</t>
  </si>
  <si>
    <t>V1-9046</t>
  </si>
  <si>
    <t>ZUCCHETTI SPA AD AZIONISTA UNICO</t>
  </si>
  <si>
    <t>05006900962</t>
  </si>
  <si>
    <t>27869/PI</t>
  </si>
  <si>
    <t>TECHEM S.R.L.</t>
  </si>
  <si>
    <t>11629910156</t>
  </si>
  <si>
    <t>31031852</t>
  </si>
  <si>
    <t>VISTERRA GROUP S.r.L</t>
  </si>
  <si>
    <t>13147830015</t>
  </si>
  <si>
    <t>FPR 4/26</t>
  </si>
  <si>
    <t>INNOVA ECOSERVIZI S.R.L.</t>
  </si>
  <si>
    <t>10171610016</t>
  </si>
  <si>
    <t>368/SPLIT</t>
  </si>
  <si>
    <t>GEFA SNC</t>
  </si>
  <si>
    <t>09678760019</t>
  </si>
  <si>
    <t>FPR 14/25</t>
  </si>
  <si>
    <t>SIAD SOCIETA' ITALIANA ACETILENE &amp; DERIVATI S.p.A.</t>
  </si>
  <si>
    <t>00209070168</t>
  </si>
  <si>
    <t>RI25211582</t>
  </si>
  <si>
    <t>2500023326-PA</t>
  </si>
  <si>
    <t>09-0001137-2025</t>
  </si>
  <si>
    <t>BIESSE TELECOM S.R.L.</t>
  </si>
  <si>
    <t>01133230050</t>
  </si>
  <si>
    <t>011599</t>
  </si>
  <si>
    <t>09-0001134-2025</t>
  </si>
  <si>
    <t>REVISIONI AUTO MOTO MUSOLINO SAS</t>
  </si>
  <si>
    <t>12001210017</t>
  </si>
  <si>
    <t>40</t>
  </si>
  <si>
    <t>09-0000008-2026</t>
  </si>
  <si>
    <t>09-0000022-2026</t>
  </si>
  <si>
    <t>BNP PARIBAS LEASE GROUP SA</t>
  </si>
  <si>
    <t>97081660157</t>
  </si>
  <si>
    <t>13455940158</t>
  </si>
  <si>
    <t>JLL29605</t>
  </si>
  <si>
    <t>ABBATTISTA SPA</t>
  </si>
  <si>
    <t>02564280101</t>
  </si>
  <si>
    <t>01852440922</t>
  </si>
  <si>
    <t>FT/DIF/VEN/0059686</t>
  </si>
  <si>
    <t>FT/DIF/VEN/0066747</t>
  </si>
  <si>
    <t>IDROCENTRO S.P.A.</t>
  </si>
  <si>
    <t>00539530048</t>
  </si>
  <si>
    <t>VO-332</t>
  </si>
  <si>
    <t>2/4</t>
  </si>
  <si>
    <t>CULLIGAN ITALY SRL</t>
  </si>
  <si>
    <t>12546450151</t>
  </si>
  <si>
    <t>6001507217</t>
  </si>
  <si>
    <t>V2-23409</t>
  </si>
  <si>
    <t>V2-23410</t>
  </si>
  <si>
    <t>2PR</t>
  </si>
  <si>
    <t>DA26007095</t>
  </si>
  <si>
    <t>M43023</t>
  </si>
  <si>
    <t>9/00</t>
  </si>
  <si>
    <t>10/00</t>
  </si>
  <si>
    <t>STUDIO CAPRETTI-CARLINO CASARO DOTT. COMMERCIALISTI</t>
  </si>
  <si>
    <t>08613150013</t>
  </si>
  <si>
    <t>LOGSTOR ITALIA S.R.L.</t>
  </si>
  <si>
    <t>12869560156</t>
  </si>
  <si>
    <t>0300009060</t>
  </si>
  <si>
    <t>KOHLBACH SERVICES GMBH</t>
  </si>
  <si>
    <t/>
  </si>
  <si>
    <t>U56840333</t>
  </si>
  <si>
    <t>SV-RE202601038</t>
  </si>
  <si>
    <t>37/AG</t>
  </si>
  <si>
    <t>02/AG</t>
  </si>
  <si>
    <t>V256545899</t>
  </si>
  <si>
    <t>V256545894</t>
  </si>
  <si>
    <t>INTESA SAN PAOLO SPA</t>
  </si>
  <si>
    <t>00799960158</t>
  </si>
  <si>
    <t>11991500015</t>
  </si>
  <si>
    <t>01S620262183000061</t>
  </si>
  <si>
    <t>01S620262181002479</t>
  </si>
  <si>
    <t>F2602890865</t>
  </si>
  <si>
    <t>5752364913</t>
  </si>
  <si>
    <t>Fastweb S.p.A.</t>
  </si>
  <si>
    <t>12878470157</t>
  </si>
  <si>
    <t>AS00516179</t>
  </si>
  <si>
    <t>V266048993</t>
  </si>
  <si>
    <t>BERSISA GIUSEPPE S.A.S. DI BER SISA LUCA VINCENZO E DANIELE &amp;</t>
  </si>
  <si>
    <t>09590130010</t>
  </si>
  <si>
    <t>123</t>
  </si>
  <si>
    <t>181</t>
  </si>
  <si>
    <t>93/F</t>
  </si>
  <si>
    <t>18/PA</t>
  </si>
  <si>
    <t>248/A</t>
  </si>
  <si>
    <t>54-25</t>
  </si>
  <si>
    <t>WEFOR SRL</t>
  </si>
  <si>
    <t>04318620160</t>
  </si>
  <si>
    <t>26-00119/7D</t>
  </si>
  <si>
    <t>AUTORICAMBI CANCIELLO ANGELO S.a.s. DI CANCIELLO PIERDAVIDE</t>
  </si>
  <si>
    <t>09385450011</t>
  </si>
  <si>
    <t>FT/ACC/VLE/0000360</t>
  </si>
  <si>
    <t>STONES SAS</t>
  </si>
  <si>
    <t>07543920016</t>
  </si>
  <si>
    <t>2</t>
  </si>
  <si>
    <t>FORMAZIONE CONSORZIO PER LA FORMAZIONE PROFESSIONALE</t>
  </si>
  <si>
    <t>09863620010</t>
  </si>
  <si>
    <t>23</t>
  </si>
  <si>
    <t>1/PA</t>
  </si>
  <si>
    <t>21/00</t>
  </si>
  <si>
    <t>257/A</t>
  </si>
  <si>
    <t>49/00</t>
  </si>
  <si>
    <t>FSP/6</t>
  </si>
  <si>
    <t>18/001</t>
  </si>
  <si>
    <t>EDIL.SICURA SRL SOCIETA' D'INGEGNERIA</t>
  </si>
  <si>
    <t>12656820011</t>
  </si>
  <si>
    <t>257/CS</t>
  </si>
  <si>
    <t>FRANCESCO PANSA</t>
  </si>
  <si>
    <t>PNSFNC68R22L219B</t>
  </si>
  <si>
    <t>07460780013</t>
  </si>
  <si>
    <t>FPR 2/26</t>
  </si>
  <si>
    <t>CERRATO S.R.L. SOLLEVAMENTO E TRASPORTO</t>
  </si>
  <si>
    <t>03797510017</t>
  </si>
  <si>
    <t>MA  000861</t>
  </si>
  <si>
    <t>RI26008011</t>
  </si>
  <si>
    <t>ARBO S.p.A.</t>
  </si>
  <si>
    <t>01326770417</t>
  </si>
  <si>
    <t>FVFM 26005028</t>
  </si>
  <si>
    <t>6001036726</t>
  </si>
  <si>
    <t>000704</t>
  </si>
  <si>
    <t>FT/DIF/VEN/0066746</t>
  </si>
  <si>
    <t>FT/DIF/VEN/0075056</t>
  </si>
  <si>
    <t>SISTEMI H.S. S.P.A.</t>
  </si>
  <si>
    <t>07393280016</t>
  </si>
  <si>
    <t>41289</t>
  </si>
  <si>
    <t>09-0000080-2026</t>
  </si>
  <si>
    <t>09-0000095-2026</t>
  </si>
  <si>
    <t>V2-77010</t>
  </si>
  <si>
    <t>V2-77011</t>
  </si>
  <si>
    <t>4PR</t>
  </si>
  <si>
    <t>AMARC DHS S.R.L.</t>
  </si>
  <si>
    <t>12820120967</t>
  </si>
  <si>
    <t>269/SP</t>
  </si>
  <si>
    <t>3/4</t>
  </si>
  <si>
    <t>DA26028253</t>
  </si>
  <si>
    <t>M44202</t>
  </si>
  <si>
    <t>9600978303</t>
  </si>
  <si>
    <t>0200467294</t>
  </si>
  <si>
    <t>V266097401</t>
  </si>
  <si>
    <t>V266098578</t>
  </si>
  <si>
    <t>V266098580</t>
  </si>
  <si>
    <t>0200485845</t>
  </si>
  <si>
    <t>9601009450</t>
  </si>
  <si>
    <t>F2605523456</t>
  </si>
  <si>
    <t>XENEX SRL</t>
  </si>
  <si>
    <t>02865620344</t>
  </si>
  <si>
    <t>898</t>
  </si>
  <si>
    <t>IUBENDA S.R.L.</t>
  </si>
  <si>
    <t>07347120961</t>
  </si>
  <si>
    <t>2026-93072</t>
  </si>
  <si>
    <t>5752412994</t>
  </si>
  <si>
    <t>A.L.A. SRLS</t>
  </si>
  <si>
    <t>01921920094</t>
  </si>
  <si>
    <t>39-2026-FE</t>
  </si>
  <si>
    <t>8/SPLIT</t>
  </si>
  <si>
    <t>59/SPLIT</t>
  </si>
  <si>
    <t>V266047111</t>
  </si>
  <si>
    <t>V266047104</t>
  </si>
  <si>
    <t>12</t>
  </si>
  <si>
    <t>5/A</t>
  </si>
  <si>
    <t>5/F</t>
  </si>
  <si>
    <t>2/PA</t>
  </si>
  <si>
    <t>01-26</t>
  </si>
  <si>
    <t>FT/DIF/V1/0011326</t>
  </si>
  <si>
    <t>FT/ACC/VLE/0000589</t>
  </si>
  <si>
    <t>68</t>
  </si>
  <si>
    <t>6/V</t>
  </si>
  <si>
    <t>12/A</t>
  </si>
  <si>
    <t>TELCON di Cona Giovanni Renato</t>
  </si>
  <si>
    <t>CNOGNN64L30F899T</t>
  </si>
  <si>
    <t>06369060014</t>
  </si>
  <si>
    <t>27/F</t>
  </si>
  <si>
    <t>ROSSO SRL</t>
  </si>
  <si>
    <t>02626100040</t>
  </si>
  <si>
    <t>33/F</t>
  </si>
  <si>
    <t>KAMSTRUP ITALY S.R.L.</t>
  </si>
  <si>
    <t>15114241001</t>
  </si>
  <si>
    <t>42/E</t>
  </si>
  <si>
    <t>6/PA</t>
  </si>
  <si>
    <t>7/PA</t>
  </si>
  <si>
    <t>20/PA</t>
  </si>
  <si>
    <t>32265</t>
  </si>
  <si>
    <t>GEM CHIMICA S.r.l.</t>
  </si>
  <si>
    <t>01959170042</t>
  </si>
  <si>
    <t>FSP/8</t>
  </si>
  <si>
    <t>FIA DISINFESTAZIONI S.R.L.</t>
  </si>
  <si>
    <t>02321730018</t>
  </si>
  <si>
    <t>000717</t>
  </si>
  <si>
    <t>146/00</t>
  </si>
  <si>
    <t>147/00</t>
  </si>
  <si>
    <t>SERVICE ASTECO</t>
  </si>
  <si>
    <t>04845040015</t>
  </si>
  <si>
    <t>166VEN</t>
  </si>
  <si>
    <t>342/CS</t>
  </si>
  <si>
    <t>FSP/17</t>
  </si>
  <si>
    <t>106/001</t>
  </si>
  <si>
    <t>POLITECNICO DI TORINO SERVIZIO BILANCIO</t>
  </si>
  <si>
    <t>00518460019</t>
  </si>
  <si>
    <t>SE56-12</t>
  </si>
  <si>
    <t>Astra Cooperativa</t>
  </si>
  <si>
    <t>06407230967</t>
  </si>
  <si>
    <t>132/2026</t>
  </si>
  <si>
    <t>27413124</t>
  </si>
  <si>
    <t>LINK-UP EUROPA S.R.L.</t>
  </si>
  <si>
    <t>03828270961</t>
  </si>
  <si>
    <t>155/E / C</t>
  </si>
  <si>
    <t>2M CONTROLLI SRL</t>
  </si>
  <si>
    <t>10359170015</t>
  </si>
  <si>
    <t>FPR 64/26</t>
  </si>
  <si>
    <t>26-VF00089</t>
  </si>
  <si>
    <t>RI26026563</t>
  </si>
  <si>
    <t>EUROLAB S.R.L.</t>
  </si>
  <si>
    <t>03096530013</t>
  </si>
  <si>
    <t>26EVS-000006</t>
  </si>
  <si>
    <t>26EVS-000007</t>
  </si>
  <si>
    <t>26EVS-000008</t>
  </si>
  <si>
    <t>FVFM 26019248</t>
  </si>
  <si>
    <t>ASCON TECNOLOGIC SRL</t>
  </si>
  <si>
    <t>02374940183</t>
  </si>
  <si>
    <t>IT00126V0000326</t>
  </si>
  <si>
    <t>2600002559-PA</t>
  </si>
  <si>
    <t>001806</t>
  </si>
  <si>
    <t>FT/DIF/VEN/0003967</t>
  </si>
  <si>
    <t>389/1</t>
  </si>
  <si>
    <t>41290</t>
  </si>
  <si>
    <t>MYO S.p.A.</t>
  </si>
  <si>
    <t>03222970406</t>
  </si>
  <si>
    <t>2041/250007100</t>
  </si>
  <si>
    <t>PISTIS EMANUELE PAOLO</t>
  </si>
  <si>
    <t>PSTMLP75H12C665R</t>
  </si>
  <si>
    <t>09310830014</t>
  </si>
  <si>
    <t>344</t>
  </si>
  <si>
    <t>Indice tempestività pagamenti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</si>
</sst>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[$€-410]_-;\-* #,##0.00\ [$€-410]_-;_-* &quot;-&quot;??\ [$€-410]_-;_-@_-"/>
    <numFmt numFmtId="165" formatCode="#,##0.00_ ;\-#,##0.00\ "/>
  </numFmts>
  <fonts count="2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/>
        <bgColor theme="9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0"/>
        <bgColor theme="9" tint="0.79998168889431442"/>
      </patternFill>
    </fill>
  </fills>
  <borders count="4">
    <border>
      <left/>
      <right/>
      <top/>
      <bottom/>
      <diagonal/>
    </border>
    <border>
      <left/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  <border>
      <left/>
      <right style="thin">
        <color theme="9" tint="0.39997558519241921"/>
      </right>
      <top style="thin">
        <color theme="9" tint="0.39997558519241921"/>
      </top>
      <bottom style="thin">
        <color indexed="64"/>
      </bottom>
      <diagonal/>
    </border>
    <border>
      <left/>
      <right style="thin">
        <color theme="9" tint="0.39997558519241921"/>
      </right>
      <top/>
      <bottom style="thin">
        <color theme="9" tint="0.3999755851924192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NumberFormat="1"/>
    <xf numFmtId="14" fontId="0" fillId="0" borderId="0" xfId="0" applyNumberFormat="1"/>
    <xf numFmtId="0" fontId="0" fillId="0" borderId="0" xfId="0" applyAlignment="1">
      <alignment horizontal="right"/>
    </xf>
    <xf numFmtId="0" fontId="0" fillId="0" borderId="0" xfId="0" applyNumberFormat="1" applyAlignment="1">
      <alignment horizontal="right"/>
    </xf>
    <xf numFmtId="0" fontId="0" fillId="0" borderId="0" xfId="0" applyAlignment="1">
      <alignment vertical="center" wrapText="1"/>
    </xf>
    <xf numFmtId="0" fontId="0" fillId="0" borderId="0" xfId="0" applyAlignment="1">
      <alignment horizontal="right" vertical="center" wrapText="1"/>
    </xf>
    <xf numFmtId="164" fontId="0" fillId="0" borderId="0" xfId="0" applyNumberFormat="1" applyAlignment="1">
      <alignment vertical="center" wrapText="1"/>
    </xf>
    <xf numFmtId="164" fontId="0" fillId="0" borderId="0" xfId="0" applyNumberFormat="1"/>
    <xf numFmtId="165" fontId="1" fillId="2" borderId="1" xfId="0" applyNumberFormat="1" applyFont="1" applyFill="1" applyBorder="1" applyAlignment="1">
      <alignment vertical="center" wrapText="1"/>
    </xf>
    <xf numFmtId="165" fontId="0" fillId="0" borderId="1" xfId="0" applyNumberFormat="1" applyBorder="1"/>
    <xf numFmtId="165" fontId="0" fillId="0" borderId="0" xfId="0" applyNumberFormat="1"/>
    <xf numFmtId="2" fontId="0" fillId="3" borderId="1" xfId="0" applyNumberFormat="1" applyFont="1" applyFill="1" applyBorder="1"/>
    <xf numFmtId="2" fontId="0" fillId="4" borderId="1" xfId="0" applyNumberFormat="1" applyFont="1" applyFill="1" applyBorder="1"/>
    <xf numFmtId="2" fontId="0" fillId="3" borderId="3" xfId="0" applyNumberFormat="1" applyFont="1" applyFill="1" applyBorder="1"/>
    <xf numFmtId="2" fontId="0" fillId="4" borderId="2" xfId="0" applyNumberFormat="1" applyFont="1" applyFill="1" applyBorder="1"/>
  </cellXfs>
  <cellStyles count="1">
    <cellStyle name="Normale" xfId="0" builtinId="0"/>
  </cellStyles>
  <dxfs count="21">
    <dxf>
      <numFmt numFmtId="19" formatCode="dd/mm/yyyy"/>
    </dxf>
    <dxf>
      <numFmt numFmtId="19" formatCode="dd/mm/yyyy"/>
    </dxf>
    <dxf>
      <numFmt numFmtId="19" formatCode="dd/mm/yyyy"/>
    </dxf>
    <dxf>
      <numFmt numFmtId="19" formatCode="dd/mm/yyyy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  <alignment horizontal="right" vertical="bottom" textRotation="0" wrapText="0" indent="0" justifyLastLine="0" shrinkToFit="0" readingOrder="0"/>
    </dxf>
    <dxf>
      <numFmt numFmtId="0" formatCode="General"/>
      <alignment horizontal="right" vertical="bottom" textRotation="0" wrapText="0" indent="0" justifyLastLine="0" shrinkToFit="0" readingOrder="0"/>
    </dxf>
    <dxf>
      <numFmt numFmtId="0" formatCode="General"/>
      <alignment horizontal="right" vertical="bottom" textRotation="0" wrapText="0" indent="0" justifyLastLine="0" shrinkToFit="0" readingOrder="0"/>
    </dxf>
    <dxf>
      <numFmt numFmtId="0" formatCode="General"/>
      <alignment horizontal="right" vertical="bottom" textRotation="0" wrapText="0" indent="0" justifyLastLine="0" shrinkToFit="0" readingOrder="0"/>
    </dxf>
    <dxf>
      <numFmt numFmtId="0" formatCode="General"/>
    </dxf>
    <dxf>
      <numFmt numFmtId="0" formatCode="General"/>
    </dxf>
    <dxf>
      <numFmt numFmtId="164" formatCode="_-* #,##0.00\ [$€-410]_-;\-* #,##0.00\ [$€-410]_-;_-* &quot;-&quot;??\ [$€-410]_-;_-@_-"/>
    </dxf>
    <dxf>
      <numFmt numFmtId="164" formatCode="_-* #,##0.00\ [$€-410]_-;\-* #,##0.00\ [$€-410]_-;_-* &quot;-&quot;??\ [$€-410]_-;_-@_-"/>
    </dxf>
    <dxf>
      <numFmt numFmtId="19" formatCode="dd/mm/yyyy"/>
    </dxf>
    <dxf>
      <numFmt numFmtId="19" formatCode="dd/mm/yyyy"/>
    </dxf>
    <dxf>
      <numFmt numFmtId="0" formatCode="General"/>
    </dxf>
    <dxf>
      <numFmt numFmtId="0" formatCode="General"/>
    </dxf>
    <dxf>
      <alignment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iEsterni_2" connectionId="1" xr16:uid="{CDF3F042-884F-4D53-A8B9-6DC2A7EF6205}" autoFormatId="16" applyNumberFormats="0" applyBorderFormats="0" applyFontFormats="0" applyPatternFormats="0" applyAlignmentFormats="0" applyWidthHeightFormats="0">
  <queryTableRefresh nextId="14">
    <queryTableFields count="13">
      <queryTableField id="1" name="Rif. Registrazione - Doc." tableColumnId="1"/>
      <queryTableField id="2" name="Rif. Registrazione - Numero" tableColumnId="2"/>
      <queryTableField id="3" name="Rif. Registrazione - Data" tableColumnId="3"/>
      <queryTableField id="4" name="Pagamenti  1/01/2026 - 31/03/2026" tableColumnId="4"/>
      <queryTableField id="5" name="Fornitore" tableColumnId="5"/>
      <queryTableField id="6" name="Ragione sociale" tableColumnId="6"/>
      <queryTableField id="7" name="Codice fiscale" tableColumnId="7"/>
      <queryTableField id="8" name="Partita IVA" tableColumnId="8"/>
      <queryTableField id="9" name="Doc." tableColumnId="9"/>
      <queryTableField id="10" name="Numero" tableColumnId="10"/>
      <queryTableField id="11" name="Data" tableColumnId="11"/>
      <queryTableField id="12" name="Scadenza" tableColumnId="12"/>
      <queryTableField id="13" name="Giorni ritardo pagamento" tableColumnId="13"/>
    </queryTable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iEsterni_1" connectionId="2" xr16:uid="{08083444-A632-42AB-B08E-68278A32864E}" autoFormatId="16" applyNumberFormats="0" applyBorderFormats="0" applyFontFormats="0" applyPatternFormats="0" applyAlignmentFormats="0" applyWidthHeightFormats="0">
  <queryTableRefresh nextId="2">
    <queryTableFields count="1">
      <queryTableField id="1" name="Colonna1" tableColumnId="1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ED9D1441-9B7B-46D3-97C4-BC00DCFB33D3}" name="ANALISI_PAGAMENTI_1_TRIM_2026" displayName="ANALISI_PAGAMENTI_1_TRIM_2026" ref="A1:M210" tableType="queryTable" totalsRowCount="1" headerRowDxfId="20">
  <autoFilter ref="A1:M209" xr:uid="{ED9D1441-9B7B-46D3-97C4-BC00DCFB33D3}"/>
  <tableColumns count="13">
    <tableColumn id="1" xr3:uid="{907D7E9D-3789-4772-AFE8-DA1FF383C49A}" uniqueName="1" name="Rif. Registrazione - Doc." queryTableFieldId="1" dataDxfId="19" totalsRowDxfId="18"/>
    <tableColumn id="2" xr3:uid="{A6DB9388-EBA8-4D3A-B89D-F609F20407AE}" uniqueName="2" name="Rif. Registrazione - Numero" queryTableFieldId="2"/>
    <tableColumn id="3" xr3:uid="{5FF6D54C-E092-4D78-AE82-3F516690FFBC}" uniqueName="3" name="Rif. Registrazione - Data" queryTableFieldId="3" dataDxfId="17" totalsRowDxfId="16"/>
    <tableColumn id="4" xr3:uid="{FAA596B7-4ED7-44E4-8D3C-9ECFBD53495D}" uniqueName="4" name="Pagamenti  1/01/2026 - 31/03/2026" totalsRowFunction="sum" queryTableFieldId="4" dataDxfId="15" totalsRowDxfId="14"/>
    <tableColumn id="5" xr3:uid="{44C89A55-E257-4917-BC84-57664C8BA211}" uniqueName="5" name="Fornitore" queryTableFieldId="5"/>
    <tableColumn id="6" xr3:uid="{A9F5BCC5-B42B-458A-9FCE-DF463B656EE3}" uniqueName="6" name="Ragione sociale" queryTableFieldId="6" dataDxfId="13" totalsRowDxfId="12"/>
    <tableColumn id="7" xr3:uid="{C83AE21C-26F3-4D0C-A374-78AC810FBE89}" uniqueName="7" name="Codice fiscale" queryTableFieldId="7" dataDxfId="11" totalsRowDxfId="10"/>
    <tableColumn id="8" xr3:uid="{4ED05BF9-CC3F-482C-886C-B0336874FE1D}" uniqueName="8" name="Partita IVA" queryTableFieldId="8" dataDxfId="9" totalsRowDxfId="8"/>
    <tableColumn id="9" xr3:uid="{2F6FDE31-590E-4795-8D98-9DB115138CCA}" uniqueName="9" name="Doc." queryTableFieldId="9" dataDxfId="7" totalsRowDxfId="6"/>
    <tableColumn id="10" xr3:uid="{9C09DB8A-D715-432A-9A8C-9F4F75B9B5CF}" uniqueName="10" name="Numero" queryTableFieldId="10" dataDxfId="5" totalsRowDxfId="4"/>
    <tableColumn id="11" xr3:uid="{8081B726-5B53-4D4E-93FB-31426F2B2C30}" uniqueName="11" name="Data" queryTableFieldId="11" dataDxfId="3" totalsRowDxfId="2"/>
    <tableColumn id="12" xr3:uid="{9CF61908-B034-4810-84BB-490248D4E54A}" uniqueName="12" name="Scadenza" queryTableFieldId="12" dataDxfId="1" totalsRowDxfId="0"/>
    <tableColumn id="13" xr3:uid="{032E79F3-4314-4ACF-BADF-32952F88D0D2}" uniqueName="13" name="Giorni ritardo pagamento" queryTableFieldId="13"/>
  </tableColumns>
  <tableStyleInfo name="TableStyleMedium7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5A1BB03-17D2-47ED-976E-72EAF4961B68}" name="Tabella1_1" displayName="Tabella1_1" ref="A1:A2" tableType="queryTable" totalsRowShown="0">
  <autoFilter ref="A1:A2" xr:uid="{45A1BB03-17D2-47ED-976E-72EAF4961B68}"/>
  <tableColumns count="1">
    <tableColumn id="1" xr3:uid="{71F32817-1DD8-469F-8CAA-574EAD2A49C4}" uniqueName="1" name="Colonna1" queryTableFieldId="1"/>
  </tableColumns>
  <tableStyleInfo name="TableStyleMedium7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298784D-F369-4654-8ABD-9C7EF21D8B35}" name="Tabella1" displayName="Tabella1" ref="A1:A2" insertRow="1" totalsRowShown="0">
  <autoFilter ref="A1:A2" xr:uid="{9298784D-F369-4654-8ABD-9C7EF21D8B35}"/>
  <tableColumns count="1">
    <tableColumn id="1" xr3:uid="{DC336BCD-B6F0-4CD0-8E0E-1F21D29D6B4E}" name="Colonna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3B00A3-B687-4844-BB97-8D42CA4D8E60}">
  <dimension ref="A1:N210"/>
  <sheetViews>
    <sheetView tabSelected="1" workbookViewId="0">
      <selection activeCell="R217" sqref="R217"/>
    </sheetView>
  </sheetViews>
  <sheetFormatPr defaultRowHeight="15" x14ac:dyDescent="0.25"/>
  <cols>
    <col min="1" max="1" width="12.28515625" customWidth="1"/>
    <col min="2" max="2" width="9.5703125" customWidth="1"/>
    <col min="3" max="3" width="16.28515625" customWidth="1"/>
    <col min="4" max="4" width="32.7109375" style="8" bestFit="1" customWidth="1"/>
    <col min="5" max="5" width="11.28515625" bestFit="1" customWidth="1"/>
    <col min="6" max="6" width="60.5703125" bestFit="1" customWidth="1"/>
    <col min="7" max="7" width="18.85546875" style="3" bestFit="1" customWidth="1"/>
    <col min="8" max="8" width="12.140625" style="3" bestFit="1" customWidth="1"/>
    <col min="9" max="9" width="7.28515625" bestFit="1" customWidth="1"/>
    <col min="10" max="10" width="19.28515625" bestFit="1" customWidth="1"/>
    <col min="11" max="11" width="10.28515625" bestFit="1" customWidth="1"/>
    <col min="12" max="12" width="11.28515625" bestFit="1" customWidth="1"/>
    <col min="13" max="13" width="25.42578125" bestFit="1" customWidth="1"/>
    <col min="14" max="14" width="12.85546875" style="11" customWidth="1"/>
  </cols>
  <sheetData>
    <row r="1" spans="1:14" s="5" customFormat="1" ht="60" x14ac:dyDescent="0.25">
      <c r="A1" s="5" t="s">
        <v>1</v>
      </c>
      <c r="B1" s="5" t="s">
        <v>2</v>
      </c>
      <c r="C1" s="5" t="s">
        <v>3</v>
      </c>
      <c r="D1" s="7" t="s">
        <v>4</v>
      </c>
      <c r="E1" s="5" t="s">
        <v>5</v>
      </c>
      <c r="F1" s="5" t="s">
        <v>6</v>
      </c>
      <c r="G1" s="6" t="s">
        <v>7</v>
      </c>
      <c r="H1" s="6" t="s">
        <v>8</v>
      </c>
      <c r="I1" s="5" t="s">
        <v>9</v>
      </c>
      <c r="J1" s="5" t="s">
        <v>10</v>
      </c>
      <c r="K1" s="5" t="s">
        <v>11</v>
      </c>
      <c r="L1" s="5" t="s">
        <v>12</v>
      </c>
      <c r="M1" s="5" t="s">
        <v>13</v>
      </c>
      <c r="N1" s="9" t="s">
        <v>412</v>
      </c>
    </row>
    <row r="2" spans="1:14" x14ac:dyDescent="0.25">
      <c r="A2" s="1" t="s">
        <v>14</v>
      </c>
      <c r="B2">
        <v>2</v>
      </c>
      <c r="C2" s="2">
        <v>46023</v>
      </c>
      <c r="D2" s="8">
        <v>422.03</v>
      </c>
      <c r="E2">
        <v>772</v>
      </c>
      <c r="F2" s="1" t="s">
        <v>15</v>
      </c>
      <c r="G2" s="4" t="s">
        <v>16</v>
      </c>
      <c r="H2" s="4" t="s">
        <v>16</v>
      </c>
      <c r="I2" s="1" t="s">
        <v>17</v>
      </c>
      <c r="J2" s="1" t="s">
        <v>18</v>
      </c>
      <c r="K2" s="2">
        <v>45992</v>
      </c>
      <c r="L2" s="2">
        <v>46023</v>
      </c>
      <c r="N2" s="12">
        <f>ANALISI_PAGAMENTI_1_TRIM_2026[[#This Row],[Pagamenti  1/01/2026 - 31/03/2026]]*ANALISI_PAGAMENTI_1_TRIM_2026[[#This Row],[Giorni ritardo pagamento]]/$D$210</f>
        <v>0</v>
      </c>
    </row>
    <row r="3" spans="1:14" x14ac:dyDescent="0.25">
      <c r="A3" s="1" t="s">
        <v>14</v>
      </c>
      <c r="B3">
        <v>3</v>
      </c>
      <c r="C3" s="2">
        <v>46023</v>
      </c>
      <c r="D3" s="8">
        <v>1971.13</v>
      </c>
      <c r="E3">
        <v>772</v>
      </c>
      <c r="F3" s="1" t="s">
        <v>15</v>
      </c>
      <c r="G3" s="4" t="s">
        <v>16</v>
      </c>
      <c r="H3" s="4" t="s">
        <v>16</v>
      </c>
      <c r="I3" s="1" t="s">
        <v>17</v>
      </c>
      <c r="J3" s="1" t="s">
        <v>19</v>
      </c>
      <c r="K3" s="2">
        <v>45992</v>
      </c>
      <c r="L3" s="2">
        <v>46023</v>
      </c>
      <c r="N3" s="13">
        <f>ANALISI_PAGAMENTI_1_TRIM_2026[[#This Row],[Pagamenti  1/01/2026 - 31/03/2026]]*ANALISI_PAGAMENTI_1_TRIM_2026[[#This Row],[Giorni ritardo pagamento]]/$D$210</f>
        <v>0</v>
      </c>
    </row>
    <row r="4" spans="1:14" x14ac:dyDescent="0.25">
      <c r="A4" s="1" t="s">
        <v>14</v>
      </c>
      <c r="B4">
        <v>1</v>
      </c>
      <c r="C4" s="2">
        <v>46024</v>
      </c>
      <c r="D4" s="8">
        <v>578.05999999999995</v>
      </c>
      <c r="E4">
        <v>874</v>
      </c>
      <c r="F4" s="1" t="s">
        <v>20</v>
      </c>
      <c r="G4" s="4" t="s">
        <v>21</v>
      </c>
      <c r="H4" s="4" t="s">
        <v>22</v>
      </c>
      <c r="I4" s="1" t="s">
        <v>17</v>
      </c>
      <c r="J4" s="1" t="s">
        <v>23</v>
      </c>
      <c r="K4" s="2">
        <v>46010</v>
      </c>
      <c r="L4" s="2">
        <v>46024</v>
      </c>
      <c r="M4" s="2"/>
      <c r="N4" s="12">
        <f>ANALISI_PAGAMENTI_1_TRIM_2026[[#This Row],[Pagamenti  1/01/2026 - 31/03/2026]]*ANALISI_PAGAMENTI_1_TRIM_2026[[#This Row],[Giorni ritardo pagamento]]/$D$210</f>
        <v>0</v>
      </c>
    </row>
    <row r="5" spans="1:14" x14ac:dyDescent="0.25">
      <c r="A5" s="1" t="s">
        <v>14</v>
      </c>
      <c r="B5">
        <v>2</v>
      </c>
      <c r="C5" s="2">
        <v>46024</v>
      </c>
      <c r="D5" s="8">
        <v>565.53</v>
      </c>
      <c r="E5">
        <v>874</v>
      </c>
      <c r="F5" s="1" t="s">
        <v>20</v>
      </c>
      <c r="G5" s="4" t="s">
        <v>21</v>
      </c>
      <c r="H5" s="4" t="s">
        <v>22</v>
      </c>
      <c r="I5" s="1" t="s">
        <v>17</v>
      </c>
      <c r="J5" s="1" t="s">
        <v>24</v>
      </c>
      <c r="K5" s="2">
        <v>46010</v>
      </c>
      <c r="L5" s="2">
        <v>46024</v>
      </c>
      <c r="M5" s="2"/>
      <c r="N5" s="13">
        <f>ANALISI_PAGAMENTI_1_TRIM_2026[[#This Row],[Pagamenti  1/01/2026 - 31/03/2026]]*ANALISI_PAGAMENTI_1_TRIM_2026[[#This Row],[Giorni ritardo pagamento]]/$D$210</f>
        <v>0</v>
      </c>
    </row>
    <row r="6" spans="1:14" x14ac:dyDescent="0.25">
      <c r="A6" s="1" t="s">
        <v>14</v>
      </c>
      <c r="B6">
        <v>3</v>
      </c>
      <c r="C6" s="2">
        <v>46024</v>
      </c>
      <c r="D6" s="8">
        <v>8547.91</v>
      </c>
      <c r="E6">
        <v>340</v>
      </c>
      <c r="F6" s="1" t="s">
        <v>25</v>
      </c>
      <c r="G6" s="4" t="s">
        <v>26</v>
      </c>
      <c r="H6" s="4" t="s">
        <v>27</v>
      </c>
      <c r="I6" s="1" t="s">
        <v>17</v>
      </c>
      <c r="J6" s="1" t="s">
        <v>28</v>
      </c>
      <c r="K6" s="2">
        <v>46020</v>
      </c>
      <c r="L6" s="2">
        <v>46053</v>
      </c>
      <c r="N6" s="12">
        <f>ANALISI_PAGAMENTI_1_TRIM_2026[[#This Row],[Pagamenti  1/01/2026 - 31/03/2026]]*ANALISI_PAGAMENTI_1_TRIM_2026[[#This Row],[Giorni ritardo pagamento]]/$D$210</f>
        <v>0</v>
      </c>
    </row>
    <row r="7" spans="1:14" x14ac:dyDescent="0.25">
      <c r="A7" s="1" t="s">
        <v>14</v>
      </c>
      <c r="B7">
        <v>4</v>
      </c>
      <c r="C7" s="2">
        <v>46024</v>
      </c>
      <c r="D7" s="8">
        <v>320.79000000000002</v>
      </c>
      <c r="E7">
        <v>788</v>
      </c>
      <c r="F7" s="1" t="s">
        <v>29</v>
      </c>
      <c r="G7" s="4" t="s">
        <v>30</v>
      </c>
      <c r="H7" s="4" t="s">
        <v>31</v>
      </c>
      <c r="I7" s="1" t="s">
        <v>17</v>
      </c>
      <c r="J7" s="1" t="s">
        <v>32</v>
      </c>
      <c r="K7" s="2">
        <v>46024</v>
      </c>
      <c r="L7" s="2">
        <v>46081</v>
      </c>
      <c r="N7" s="13">
        <f>ANALISI_PAGAMENTI_1_TRIM_2026[[#This Row],[Pagamenti  1/01/2026 - 31/03/2026]]*ANALISI_PAGAMENTI_1_TRIM_2026[[#This Row],[Giorni ritardo pagamento]]/$D$210</f>
        <v>0</v>
      </c>
    </row>
    <row r="8" spans="1:14" x14ac:dyDescent="0.25">
      <c r="A8" s="1" t="s">
        <v>14</v>
      </c>
      <c r="B8">
        <v>2</v>
      </c>
      <c r="C8" s="2">
        <v>46027</v>
      </c>
      <c r="D8" s="8">
        <v>528.75</v>
      </c>
      <c r="E8">
        <v>781</v>
      </c>
      <c r="F8" s="1" t="s">
        <v>33</v>
      </c>
      <c r="G8" s="4" t="s">
        <v>34</v>
      </c>
      <c r="H8" s="4" t="s">
        <v>34</v>
      </c>
      <c r="I8" s="1" t="s">
        <v>17</v>
      </c>
      <c r="J8" s="1" t="s">
        <v>35</v>
      </c>
      <c r="K8" s="2">
        <v>46022</v>
      </c>
      <c r="L8" s="2">
        <v>46027</v>
      </c>
      <c r="N8" s="12">
        <f>ANALISI_PAGAMENTI_1_TRIM_2026[[#This Row],[Pagamenti  1/01/2026 - 31/03/2026]]*ANALISI_PAGAMENTI_1_TRIM_2026[[#This Row],[Giorni ritardo pagamento]]/$D$210</f>
        <v>0</v>
      </c>
    </row>
    <row r="9" spans="1:14" x14ac:dyDescent="0.25">
      <c r="A9" s="1" t="s">
        <v>14</v>
      </c>
      <c r="B9">
        <v>1</v>
      </c>
      <c r="C9" s="2">
        <v>46029</v>
      </c>
      <c r="D9" s="8">
        <v>2391.08</v>
      </c>
      <c r="E9">
        <v>344</v>
      </c>
      <c r="F9" s="1" t="s">
        <v>36</v>
      </c>
      <c r="G9" s="4" t="s">
        <v>37</v>
      </c>
      <c r="H9" s="4" t="s">
        <v>37</v>
      </c>
      <c r="I9" s="1" t="s">
        <v>17</v>
      </c>
      <c r="J9" s="1" t="s">
        <v>38</v>
      </c>
      <c r="K9" s="2">
        <v>45917</v>
      </c>
      <c r="L9" s="2">
        <v>46029</v>
      </c>
      <c r="N9" s="13">
        <f>ANALISI_PAGAMENTI_1_TRIM_2026[[#This Row],[Pagamenti  1/01/2026 - 31/03/2026]]*ANALISI_PAGAMENTI_1_TRIM_2026[[#This Row],[Giorni ritardo pagamento]]/$D$210</f>
        <v>0</v>
      </c>
    </row>
    <row r="10" spans="1:14" x14ac:dyDescent="0.25">
      <c r="A10" s="1" t="s">
        <v>14</v>
      </c>
      <c r="B10">
        <v>2</v>
      </c>
      <c r="C10" s="2">
        <v>46029</v>
      </c>
      <c r="D10" s="8">
        <v>808</v>
      </c>
      <c r="E10">
        <v>459</v>
      </c>
      <c r="F10" s="1" t="s">
        <v>39</v>
      </c>
      <c r="G10" s="4" t="s">
        <v>40</v>
      </c>
      <c r="H10" s="4" t="s">
        <v>41</v>
      </c>
      <c r="I10" s="1" t="s">
        <v>17</v>
      </c>
      <c r="J10" s="1" t="s">
        <v>42</v>
      </c>
      <c r="K10" s="2">
        <v>46027</v>
      </c>
      <c r="L10" s="2">
        <v>46029</v>
      </c>
      <c r="N10" s="12">
        <f>ANALISI_PAGAMENTI_1_TRIM_2026[[#This Row],[Pagamenti  1/01/2026 - 31/03/2026]]*ANALISI_PAGAMENTI_1_TRIM_2026[[#This Row],[Giorni ritardo pagamento]]/$D$210</f>
        <v>0</v>
      </c>
    </row>
    <row r="11" spans="1:14" x14ac:dyDescent="0.25">
      <c r="A11" s="1" t="s">
        <v>14</v>
      </c>
      <c r="B11">
        <v>6</v>
      </c>
      <c r="C11" s="2">
        <v>46031</v>
      </c>
      <c r="D11" s="8">
        <v>5550</v>
      </c>
      <c r="E11">
        <v>639</v>
      </c>
      <c r="F11" s="1" t="s">
        <v>43</v>
      </c>
      <c r="G11" s="4" t="s">
        <v>44</v>
      </c>
      <c r="H11" s="4" t="s">
        <v>45</v>
      </c>
      <c r="I11" s="1" t="s">
        <v>17</v>
      </c>
      <c r="J11" s="1" t="s">
        <v>46</v>
      </c>
      <c r="K11" s="2">
        <v>45961</v>
      </c>
      <c r="L11" s="2">
        <v>46022</v>
      </c>
      <c r="M11">
        <v>9</v>
      </c>
      <c r="N11" s="13">
        <f>ANALISI_PAGAMENTI_1_TRIM_2026[[#This Row],[Pagamenti  1/01/2026 - 31/03/2026]]*ANALISI_PAGAMENTI_1_TRIM_2026[[#This Row],[Giorni ritardo pagamento]]/$D$210</f>
        <v>0.11723769954143984</v>
      </c>
    </row>
    <row r="12" spans="1:14" x14ac:dyDescent="0.25">
      <c r="A12" s="1" t="s">
        <v>14</v>
      </c>
      <c r="B12">
        <v>12</v>
      </c>
      <c r="C12" s="2">
        <v>46031</v>
      </c>
      <c r="D12" s="8">
        <v>54.5</v>
      </c>
      <c r="E12">
        <v>649</v>
      </c>
      <c r="F12" s="1" t="s">
        <v>47</v>
      </c>
      <c r="G12" s="4" t="s">
        <v>48</v>
      </c>
      <c r="H12" s="4" t="s">
        <v>49</v>
      </c>
      <c r="I12" s="1" t="s">
        <v>17</v>
      </c>
      <c r="J12" s="1" t="s">
        <v>50</v>
      </c>
      <c r="K12" s="2">
        <v>46029</v>
      </c>
      <c r="L12" s="2">
        <v>46031</v>
      </c>
      <c r="N12" s="12">
        <f>ANALISI_PAGAMENTI_1_TRIM_2026[[#This Row],[Pagamenti  1/01/2026 - 31/03/2026]]*ANALISI_PAGAMENTI_1_TRIM_2026[[#This Row],[Giorni ritardo pagamento]]/$D$210</f>
        <v>0</v>
      </c>
    </row>
    <row r="13" spans="1:14" x14ac:dyDescent="0.25">
      <c r="A13" s="1" t="s">
        <v>14</v>
      </c>
      <c r="B13">
        <v>12</v>
      </c>
      <c r="C13" s="2">
        <v>46031</v>
      </c>
      <c r="D13" s="8">
        <v>54.5</v>
      </c>
      <c r="E13">
        <v>649</v>
      </c>
      <c r="F13" s="1" t="s">
        <v>47</v>
      </c>
      <c r="G13" s="4" t="s">
        <v>48</v>
      </c>
      <c r="H13" s="4" t="s">
        <v>49</v>
      </c>
      <c r="I13" s="1" t="s">
        <v>17</v>
      </c>
      <c r="J13" s="1" t="s">
        <v>51</v>
      </c>
      <c r="K13" s="2">
        <v>46030</v>
      </c>
      <c r="L13" s="2">
        <v>46112</v>
      </c>
      <c r="N13" s="13">
        <f>ANALISI_PAGAMENTI_1_TRIM_2026[[#This Row],[Pagamenti  1/01/2026 - 31/03/2026]]*ANALISI_PAGAMENTI_1_TRIM_2026[[#This Row],[Giorni ritardo pagamento]]/$D$210</f>
        <v>0</v>
      </c>
    </row>
    <row r="14" spans="1:14" x14ac:dyDescent="0.25">
      <c r="A14" s="1" t="s">
        <v>14</v>
      </c>
      <c r="B14">
        <v>12</v>
      </c>
      <c r="C14" s="2">
        <v>46031</v>
      </c>
      <c r="D14" s="8">
        <v>-109</v>
      </c>
      <c r="E14">
        <v>649</v>
      </c>
      <c r="F14" s="1" t="s">
        <v>47</v>
      </c>
      <c r="G14" s="4" t="s">
        <v>48</v>
      </c>
      <c r="H14" s="4" t="s">
        <v>49</v>
      </c>
      <c r="I14" s="1" t="s">
        <v>17</v>
      </c>
      <c r="J14" s="1" t="s">
        <v>52</v>
      </c>
      <c r="K14" s="2">
        <v>46031</v>
      </c>
      <c r="L14" s="2">
        <v>46112</v>
      </c>
      <c r="N14" s="12">
        <f>ANALISI_PAGAMENTI_1_TRIM_2026[[#This Row],[Pagamenti  1/01/2026 - 31/03/2026]]*ANALISI_PAGAMENTI_1_TRIM_2026[[#This Row],[Giorni ritardo pagamento]]/$D$210</f>
        <v>0</v>
      </c>
    </row>
    <row r="15" spans="1:14" x14ac:dyDescent="0.25">
      <c r="A15" s="1" t="s">
        <v>14</v>
      </c>
      <c r="B15">
        <v>12</v>
      </c>
      <c r="C15" s="2">
        <v>46034</v>
      </c>
      <c r="D15" s="8">
        <v>432</v>
      </c>
      <c r="E15">
        <v>873</v>
      </c>
      <c r="F15" s="1" t="s">
        <v>53</v>
      </c>
      <c r="G15" s="4" t="s">
        <v>54</v>
      </c>
      <c r="H15" s="4" t="s">
        <v>54</v>
      </c>
      <c r="I15" s="1" t="s">
        <v>17</v>
      </c>
      <c r="J15" s="1" t="s">
        <v>55</v>
      </c>
      <c r="K15" s="2">
        <v>45991</v>
      </c>
      <c r="L15" s="2">
        <v>46034</v>
      </c>
      <c r="N15" s="13">
        <f>ANALISI_PAGAMENTI_1_TRIM_2026[[#This Row],[Pagamenti  1/01/2026 - 31/03/2026]]*ANALISI_PAGAMENTI_1_TRIM_2026[[#This Row],[Giorni ritardo pagamento]]/$D$210</f>
        <v>0</v>
      </c>
    </row>
    <row r="16" spans="1:14" x14ac:dyDescent="0.25">
      <c r="A16" s="1" t="s">
        <v>14</v>
      </c>
      <c r="B16">
        <v>12</v>
      </c>
      <c r="C16" s="2">
        <v>46034</v>
      </c>
      <c r="D16" s="8">
        <v>70</v>
      </c>
      <c r="E16">
        <v>362</v>
      </c>
      <c r="F16" s="1" t="s">
        <v>56</v>
      </c>
      <c r="G16" s="4" t="s">
        <v>57</v>
      </c>
      <c r="H16" s="4" t="s">
        <v>57</v>
      </c>
      <c r="I16" s="1" t="s">
        <v>17</v>
      </c>
      <c r="J16" s="1" t="s">
        <v>58</v>
      </c>
      <c r="K16" s="2">
        <v>45980</v>
      </c>
      <c r="L16" s="2">
        <v>46034</v>
      </c>
      <c r="N16" s="12">
        <f>ANALISI_PAGAMENTI_1_TRIM_2026[[#This Row],[Pagamenti  1/01/2026 - 31/03/2026]]*ANALISI_PAGAMENTI_1_TRIM_2026[[#This Row],[Giorni ritardo pagamento]]/$D$210</f>
        <v>0</v>
      </c>
    </row>
    <row r="17" spans="1:14" x14ac:dyDescent="0.25">
      <c r="A17" s="1" t="s">
        <v>14</v>
      </c>
      <c r="B17">
        <v>12</v>
      </c>
      <c r="C17" s="2">
        <v>46034</v>
      </c>
      <c r="D17" s="8">
        <v>250</v>
      </c>
      <c r="E17">
        <v>362</v>
      </c>
      <c r="F17" s="1" t="s">
        <v>56</v>
      </c>
      <c r="G17" s="4" t="s">
        <v>57</v>
      </c>
      <c r="H17" s="4" t="s">
        <v>57</v>
      </c>
      <c r="I17" s="1" t="s">
        <v>17</v>
      </c>
      <c r="J17" s="1" t="s">
        <v>59</v>
      </c>
      <c r="K17" s="2">
        <v>45986</v>
      </c>
      <c r="L17" s="2">
        <v>46034</v>
      </c>
      <c r="N17" s="13">
        <f>ANALISI_PAGAMENTI_1_TRIM_2026[[#This Row],[Pagamenti  1/01/2026 - 31/03/2026]]*ANALISI_PAGAMENTI_1_TRIM_2026[[#This Row],[Giorni ritardo pagamento]]/$D$210</f>
        <v>0</v>
      </c>
    </row>
    <row r="18" spans="1:14" x14ac:dyDescent="0.25">
      <c r="A18" s="1" t="s">
        <v>14</v>
      </c>
      <c r="B18">
        <v>12</v>
      </c>
      <c r="C18" s="2">
        <v>46034</v>
      </c>
      <c r="D18" s="8">
        <v>408.29</v>
      </c>
      <c r="E18">
        <v>553</v>
      </c>
      <c r="F18" s="1" t="s">
        <v>60</v>
      </c>
      <c r="G18" s="4" t="s">
        <v>61</v>
      </c>
      <c r="H18" s="4" t="s">
        <v>61</v>
      </c>
      <c r="I18" s="1" t="s">
        <v>17</v>
      </c>
      <c r="J18" s="1" t="s">
        <v>62</v>
      </c>
      <c r="K18" s="2">
        <v>45961</v>
      </c>
      <c r="L18" s="2">
        <v>46034</v>
      </c>
      <c r="N18" s="12">
        <f>ANALISI_PAGAMENTI_1_TRIM_2026[[#This Row],[Pagamenti  1/01/2026 - 31/03/2026]]*ANALISI_PAGAMENTI_1_TRIM_2026[[#This Row],[Giorni ritardo pagamento]]/$D$210</f>
        <v>0</v>
      </c>
    </row>
    <row r="19" spans="1:14" x14ac:dyDescent="0.25">
      <c r="A19" s="1" t="s">
        <v>14</v>
      </c>
      <c r="B19">
        <v>12</v>
      </c>
      <c r="C19" s="2">
        <v>46034</v>
      </c>
      <c r="D19" s="8">
        <v>2796.09</v>
      </c>
      <c r="E19">
        <v>362</v>
      </c>
      <c r="F19" s="1" t="s">
        <v>56</v>
      </c>
      <c r="G19" s="4" t="s">
        <v>57</v>
      </c>
      <c r="H19" s="4" t="s">
        <v>57</v>
      </c>
      <c r="I19" s="1" t="s">
        <v>17</v>
      </c>
      <c r="J19" s="1" t="s">
        <v>63</v>
      </c>
      <c r="K19" s="2">
        <v>45989</v>
      </c>
      <c r="L19" s="2">
        <v>46034</v>
      </c>
      <c r="N19" s="13">
        <f>ANALISI_PAGAMENTI_1_TRIM_2026[[#This Row],[Pagamenti  1/01/2026 - 31/03/2026]]*ANALISI_PAGAMENTI_1_TRIM_2026[[#This Row],[Giorni ritardo pagamento]]/$D$210</f>
        <v>0</v>
      </c>
    </row>
    <row r="20" spans="1:14" x14ac:dyDescent="0.25">
      <c r="A20" s="1" t="s">
        <v>14</v>
      </c>
      <c r="B20">
        <v>1</v>
      </c>
      <c r="C20" s="2">
        <v>46035</v>
      </c>
      <c r="D20" s="8">
        <v>-20327.8</v>
      </c>
      <c r="E20">
        <v>848</v>
      </c>
      <c r="F20" s="1" t="s">
        <v>64</v>
      </c>
      <c r="G20" s="4" t="s">
        <v>65</v>
      </c>
      <c r="H20" s="4" t="s">
        <v>65</v>
      </c>
      <c r="I20" s="1" t="s">
        <v>17</v>
      </c>
      <c r="J20" s="1" t="s">
        <v>66</v>
      </c>
      <c r="K20" s="2">
        <v>46022</v>
      </c>
      <c r="L20" s="2">
        <v>46053</v>
      </c>
      <c r="N20" s="12">
        <f>ANALISI_PAGAMENTI_1_TRIM_2026[[#This Row],[Pagamenti  1/01/2026 - 31/03/2026]]*ANALISI_PAGAMENTI_1_TRIM_2026[[#This Row],[Giorni ritardo pagamento]]/$D$210</f>
        <v>0</v>
      </c>
    </row>
    <row r="21" spans="1:14" x14ac:dyDescent="0.25">
      <c r="A21" s="1" t="s">
        <v>14</v>
      </c>
      <c r="B21">
        <v>1</v>
      </c>
      <c r="C21" s="2">
        <v>46035</v>
      </c>
      <c r="D21" s="8">
        <v>20327.8</v>
      </c>
      <c r="E21">
        <v>848</v>
      </c>
      <c r="F21" s="1" t="s">
        <v>64</v>
      </c>
      <c r="G21" s="4" t="s">
        <v>65</v>
      </c>
      <c r="H21" s="4" t="s">
        <v>65</v>
      </c>
      <c r="I21" s="1" t="s">
        <v>17</v>
      </c>
      <c r="J21" s="1" t="s">
        <v>67</v>
      </c>
      <c r="K21" s="2">
        <v>46022</v>
      </c>
      <c r="L21" s="2">
        <v>46053</v>
      </c>
      <c r="N21" s="13">
        <f>ANALISI_PAGAMENTI_1_TRIM_2026[[#This Row],[Pagamenti  1/01/2026 - 31/03/2026]]*ANALISI_PAGAMENTI_1_TRIM_2026[[#This Row],[Giorni ritardo pagamento]]/$D$210</f>
        <v>0</v>
      </c>
    </row>
    <row r="22" spans="1:14" x14ac:dyDescent="0.25">
      <c r="A22" s="1" t="s">
        <v>14</v>
      </c>
      <c r="B22">
        <v>6</v>
      </c>
      <c r="C22" s="2">
        <v>46041</v>
      </c>
      <c r="D22" s="8">
        <v>97.32</v>
      </c>
      <c r="E22">
        <v>674</v>
      </c>
      <c r="F22" s="1" t="s">
        <v>68</v>
      </c>
      <c r="G22" s="4" t="s">
        <v>69</v>
      </c>
      <c r="H22" s="4" t="s">
        <v>70</v>
      </c>
      <c r="I22" s="1" t="s">
        <v>17</v>
      </c>
      <c r="J22" s="1" t="s">
        <v>71</v>
      </c>
      <c r="K22" s="2">
        <v>46027</v>
      </c>
      <c r="L22" s="2">
        <v>46041</v>
      </c>
      <c r="N22" s="12">
        <f>ANALISI_PAGAMENTI_1_TRIM_2026[[#This Row],[Pagamenti  1/01/2026 - 31/03/2026]]*ANALISI_PAGAMENTI_1_TRIM_2026[[#This Row],[Giorni ritardo pagamento]]/$D$210</f>
        <v>0</v>
      </c>
    </row>
    <row r="23" spans="1:14" x14ac:dyDescent="0.25">
      <c r="A23" s="1" t="s">
        <v>14</v>
      </c>
      <c r="B23">
        <v>1</v>
      </c>
      <c r="C23" s="2">
        <v>46043</v>
      </c>
      <c r="D23" s="8">
        <v>204.79</v>
      </c>
      <c r="E23">
        <v>492</v>
      </c>
      <c r="F23" s="1" t="s">
        <v>72</v>
      </c>
      <c r="G23" s="4" t="s">
        <v>73</v>
      </c>
      <c r="H23" s="4" t="s">
        <v>74</v>
      </c>
      <c r="I23" s="1" t="s">
        <v>17</v>
      </c>
      <c r="J23" s="1" t="s">
        <v>75</v>
      </c>
      <c r="K23" s="2">
        <v>46013</v>
      </c>
      <c r="L23" s="2">
        <v>46043</v>
      </c>
      <c r="N23" s="13">
        <f>ANALISI_PAGAMENTI_1_TRIM_2026[[#This Row],[Pagamenti  1/01/2026 - 31/03/2026]]*ANALISI_PAGAMENTI_1_TRIM_2026[[#This Row],[Giorni ritardo pagamento]]/$D$210</f>
        <v>0</v>
      </c>
    </row>
    <row r="24" spans="1:14" x14ac:dyDescent="0.25">
      <c r="A24" s="1" t="s">
        <v>14</v>
      </c>
      <c r="B24">
        <v>7</v>
      </c>
      <c r="C24" s="2">
        <v>46043</v>
      </c>
      <c r="D24" s="8">
        <v>0.94</v>
      </c>
      <c r="E24">
        <v>847</v>
      </c>
      <c r="F24" s="1" t="s">
        <v>76</v>
      </c>
      <c r="G24" s="4" t="s">
        <v>77</v>
      </c>
      <c r="H24" s="4" t="s">
        <v>77</v>
      </c>
      <c r="I24" s="1" t="s">
        <v>17</v>
      </c>
      <c r="J24" s="1" t="s">
        <v>78</v>
      </c>
      <c r="K24" s="2">
        <v>46022</v>
      </c>
      <c r="L24" s="2">
        <v>46053</v>
      </c>
      <c r="N24" s="12">
        <f>ANALISI_PAGAMENTI_1_TRIM_2026[[#This Row],[Pagamenti  1/01/2026 - 31/03/2026]]*ANALISI_PAGAMENTI_1_TRIM_2026[[#This Row],[Giorni ritardo pagamento]]/$D$210</f>
        <v>0</v>
      </c>
    </row>
    <row r="25" spans="1:14" x14ac:dyDescent="0.25">
      <c r="A25" s="1" t="s">
        <v>14</v>
      </c>
      <c r="B25">
        <v>7</v>
      </c>
      <c r="C25" s="2">
        <v>46043</v>
      </c>
      <c r="D25" s="8">
        <v>73.17</v>
      </c>
      <c r="E25">
        <v>847</v>
      </c>
      <c r="F25" s="1" t="s">
        <v>76</v>
      </c>
      <c r="G25" s="4" t="s">
        <v>77</v>
      </c>
      <c r="H25" s="4" t="s">
        <v>77</v>
      </c>
      <c r="I25" s="1" t="s">
        <v>17</v>
      </c>
      <c r="J25" s="1" t="s">
        <v>79</v>
      </c>
      <c r="K25" s="2">
        <v>46022</v>
      </c>
      <c r="L25" s="2">
        <v>46053</v>
      </c>
      <c r="N25" s="13">
        <f>ANALISI_PAGAMENTI_1_TRIM_2026[[#This Row],[Pagamenti  1/01/2026 - 31/03/2026]]*ANALISI_PAGAMENTI_1_TRIM_2026[[#This Row],[Giorni ritardo pagamento]]/$D$210</f>
        <v>0</v>
      </c>
    </row>
    <row r="26" spans="1:14" x14ac:dyDescent="0.25">
      <c r="A26" s="1" t="s">
        <v>14</v>
      </c>
      <c r="B26">
        <v>1</v>
      </c>
      <c r="C26" s="2">
        <v>46045</v>
      </c>
      <c r="D26" s="8">
        <v>80.41</v>
      </c>
      <c r="E26">
        <v>503</v>
      </c>
      <c r="F26" s="1" t="s">
        <v>80</v>
      </c>
      <c r="G26" s="4" t="s">
        <v>81</v>
      </c>
      <c r="H26" s="4" t="s">
        <v>81</v>
      </c>
      <c r="I26" s="1" t="s">
        <v>17</v>
      </c>
      <c r="J26" s="1" t="s">
        <v>82</v>
      </c>
      <c r="K26" s="2">
        <v>45985</v>
      </c>
      <c r="L26" s="2">
        <v>46045</v>
      </c>
      <c r="N26" s="12">
        <f>ANALISI_PAGAMENTI_1_TRIM_2026[[#This Row],[Pagamenti  1/01/2026 - 31/03/2026]]*ANALISI_PAGAMENTI_1_TRIM_2026[[#This Row],[Giorni ritardo pagamento]]/$D$210</f>
        <v>0</v>
      </c>
    </row>
    <row r="27" spans="1:14" x14ac:dyDescent="0.25">
      <c r="A27" s="1" t="s">
        <v>14</v>
      </c>
      <c r="B27">
        <v>2</v>
      </c>
      <c r="C27" s="2">
        <v>46045</v>
      </c>
      <c r="D27" s="8">
        <v>317.44</v>
      </c>
      <c r="E27">
        <v>503</v>
      </c>
      <c r="F27" s="1" t="s">
        <v>80</v>
      </c>
      <c r="G27" s="4" t="s">
        <v>81</v>
      </c>
      <c r="H27" s="4" t="s">
        <v>81</v>
      </c>
      <c r="I27" s="1" t="s">
        <v>17</v>
      </c>
      <c r="J27" s="1" t="s">
        <v>83</v>
      </c>
      <c r="K27" s="2">
        <v>45985</v>
      </c>
      <c r="L27" s="2">
        <v>46045</v>
      </c>
      <c r="N27" s="13">
        <f>ANALISI_PAGAMENTI_1_TRIM_2026[[#This Row],[Pagamenti  1/01/2026 - 31/03/2026]]*ANALISI_PAGAMENTI_1_TRIM_2026[[#This Row],[Giorni ritardo pagamento]]/$D$210</f>
        <v>0</v>
      </c>
    </row>
    <row r="28" spans="1:14" x14ac:dyDescent="0.25">
      <c r="A28" s="1" t="s">
        <v>14</v>
      </c>
      <c r="B28">
        <v>3</v>
      </c>
      <c r="C28" s="2">
        <v>46045</v>
      </c>
      <c r="D28" s="8">
        <v>33.89</v>
      </c>
      <c r="E28">
        <v>141</v>
      </c>
      <c r="F28" s="1" t="s">
        <v>84</v>
      </c>
      <c r="G28" s="4" t="s">
        <v>85</v>
      </c>
      <c r="H28" s="4" t="s">
        <v>85</v>
      </c>
      <c r="I28" s="1" t="s">
        <v>17</v>
      </c>
      <c r="J28" s="1" t="s">
        <v>86</v>
      </c>
      <c r="K28" s="2">
        <v>46015</v>
      </c>
      <c r="L28" s="2">
        <v>46045</v>
      </c>
      <c r="N28" s="12">
        <f>ANALISI_PAGAMENTI_1_TRIM_2026[[#This Row],[Pagamenti  1/01/2026 - 31/03/2026]]*ANALISI_PAGAMENTI_1_TRIM_2026[[#This Row],[Giorni ritardo pagamento]]/$D$210</f>
        <v>0</v>
      </c>
    </row>
    <row r="29" spans="1:14" x14ac:dyDescent="0.25">
      <c r="A29" s="1" t="s">
        <v>14</v>
      </c>
      <c r="B29">
        <v>13</v>
      </c>
      <c r="C29" s="2">
        <v>46045</v>
      </c>
      <c r="D29" s="8">
        <v>81.27</v>
      </c>
      <c r="E29">
        <v>184</v>
      </c>
      <c r="F29" s="1" t="s">
        <v>87</v>
      </c>
      <c r="G29" s="4" t="s">
        <v>88</v>
      </c>
      <c r="H29" s="4" t="s">
        <v>88</v>
      </c>
      <c r="I29" s="1" t="s">
        <v>17</v>
      </c>
      <c r="J29" s="1" t="s">
        <v>89</v>
      </c>
      <c r="K29" s="2">
        <v>46022</v>
      </c>
      <c r="L29" s="2">
        <v>46081</v>
      </c>
      <c r="N29" s="13">
        <f>ANALISI_PAGAMENTI_1_TRIM_2026[[#This Row],[Pagamenti  1/01/2026 - 31/03/2026]]*ANALISI_PAGAMENTI_1_TRIM_2026[[#This Row],[Giorni ritardo pagamento]]/$D$210</f>
        <v>0</v>
      </c>
    </row>
    <row r="30" spans="1:14" x14ac:dyDescent="0.25">
      <c r="A30" s="1" t="s">
        <v>14</v>
      </c>
      <c r="B30">
        <v>2</v>
      </c>
      <c r="C30" s="2">
        <v>46047</v>
      </c>
      <c r="D30" s="8">
        <v>2763</v>
      </c>
      <c r="E30">
        <v>892</v>
      </c>
      <c r="F30" s="1" t="s">
        <v>90</v>
      </c>
      <c r="G30" s="4" t="s">
        <v>91</v>
      </c>
      <c r="H30" s="4" t="s">
        <v>91</v>
      </c>
      <c r="I30" s="1" t="s">
        <v>17</v>
      </c>
      <c r="J30" s="1" t="s">
        <v>92</v>
      </c>
      <c r="K30" s="2">
        <v>46008</v>
      </c>
      <c r="L30" s="2">
        <v>46008</v>
      </c>
      <c r="M30">
        <v>39</v>
      </c>
      <c r="N30" s="12">
        <f>ANALISI_PAGAMENTI_1_TRIM_2026[[#This Row],[Pagamenti  1/01/2026 - 31/03/2026]]*ANALISI_PAGAMENTI_1_TRIM_2026[[#This Row],[Giorni ritardo pagamento]]/$D$210</f>
        <v>0.25291657236210074</v>
      </c>
    </row>
    <row r="31" spans="1:14" x14ac:dyDescent="0.25">
      <c r="A31" s="1" t="s">
        <v>14</v>
      </c>
      <c r="B31">
        <v>2</v>
      </c>
      <c r="C31" s="2">
        <v>46047</v>
      </c>
      <c r="D31" s="8">
        <v>11055</v>
      </c>
      <c r="E31">
        <v>892</v>
      </c>
      <c r="F31" s="1" t="s">
        <v>90</v>
      </c>
      <c r="G31" s="4" t="s">
        <v>91</v>
      </c>
      <c r="H31" s="4" t="s">
        <v>91</v>
      </c>
      <c r="I31" s="1" t="s">
        <v>17</v>
      </c>
      <c r="J31" s="1" t="s">
        <v>93</v>
      </c>
      <c r="K31" s="2">
        <v>46009</v>
      </c>
      <c r="L31" s="2">
        <v>46040</v>
      </c>
      <c r="M31">
        <v>7</v>
      </c>
      <c r="N31" s="15">
        <f>ANALISI_PAGAMENTI_1_TRIM_2026[[#This Row],[Pagamenti  1/01/2026 - 31/03/2026]]*ANALISI_PAGAMENTI_1_TRIM_2026[[#This Row],[Giorni ritardo pagamento]]/$D$210</f>
        <v>0.18163041799828472</v>
      </c>
    </row>
    <row r="32" spans="1:14" x14ac:dyDescent="0.25">
      <c r="A32" s="1" t="s">
        <v>14</v>
      </c>
      <c r="B32">
        <v>2</v>
      </c>
      <c r="C32" s="2">
        <v>46047</v>
      </c>
      <c r="D32" s="8">
        <v>656.2</v>
      </c>
      <c r="E32">
        <v>649</v>
      </c>
      <c r="F32" s="1" t="s">
        <v>47</v>
      </c>
      <c r="G32" s="4" t="s">
        <v>48</v>
      </c>
      <c r="H32" s="4" t="s">
        <v>49</v>
      </c>
      <c r="I32" s="1" t="s">
        <v>17</v>
      </c>
      <c r="J32" s="1" t="s">
        <v>50</v>
      </c>
      <c r="K32" s="2">
        <v>46029</v>
      </c>
      <c r="L32" s="2">
        <v>46047</v>
      </c>
      <c r="N32" s="14">
        <f>ANALISI_PAGAMENTI_1_TRIM_2026[[#This Row],[Pagamenti  1/01/2026 - 31/03/2026]]*ANALISI_PAGAMENTI_1_TRIM_2026[[#This Row],[Giorni ritardo pagamento]]/$D$210</f>
        <v>0</v>
      </c>
    </row>
    <row r="33" spans="1:14" x14ac:dyDescent="0.25">
      <c r="A33" s="1" t="s">
        <v>14</v>
      </c>
      <c r="B33">
        <v>2</v>
      </c>
      <c r="C33" s="2">
        <v>46047</v>
      </c>
      <c r="D33" s="8">
        <v>6452</v>
      </c>
      <c r="E33">
        <v>883</v>
      </c>
      <c r="F33" s="1" t="s">
        <v>94</v>
      </c>
      <c r="G33" s="4" t="s">
        <v>95</v>
      </c>
      <c r="H33" s="4" t="s">
        <v>95</v>
      </c>
      <c r="I33" s="1" t="s">
        <v>17</v>
      </c>
      <c r="J33" s="1" t="s">
        <v>96</v>
      </c>
      <c r="K33" s="2">
        <v>46010</v>
      </c>
      <c r="L33" s="2">
        <v>46053</v>
      </c>
      <c r="N33" s="13">
        <f>ANALISI_PAGAMENTI_1_TRIM_2026[[#This Row],[Pagamenti  1/01/2026 - 31/03/2026]]*ANALISI_PAGAMENTI_1_TRIM_2026[[#This Row],[Giorni ritardo pagamento]]/$D$210</f>
        <v>0</v>
      </c>
    </row>
    <row r="34" spans="1:14" x14ac:dyDescent="0.25">
      <c r="A34" s="1" t="s">
        <v>14</v>
      </c>
      <c r="B34">
        <v>1</v>
      </c>
      <c r="C34" s="2">
        <v>46049</v>
      </c>
      <c r="D34" s="8">
        <v>5119.22</v>
      </c>
      <c r="E34">
        <v>869</v>
      </c>
      <c r="F34" s="1" t="s">
        <v>97</v>
      </c>
      <c r="G34" s="4" t="s">
        <v>98</v>
      </c>
      <c r="H34" s="4" t="s">
        <v>98</v>
      </c>
      <c r="I34" s="1" t="s">
        <v>17</v>
      </c>
      <c r="J34" s="1" t="s">
        <v>99</v>
      </c>
      <c r="K34" s="2">
        <v>45978</v>
      </c>
      <c r="L34" s="2">
        <v>46049</v>
      </c>
      <c r="N34" s="12">
        <f>ANALISI_PAGAMENTI_1_TRIM_2026[[#This Row],[Pagamenti  1/01/2026 - 31/03/2026]]*ANALISI_PAGAMENTI_1_TRIM_2026[[#This Row],[Giorni ritardo pagamento]]/$D$210</f>
        <v>0</v>
      </c>
    </row>
    <row r="35" spans="1:14" x14ac:dyDescent="0.25">
      <c r="A35" s="1" t="s">
        <v>14</v>
      </c>
      <c r="B35">
        <v>1</v>
      </c>
      <c r="C35" s="2">
        <v>46050</v>
      </c>
      <c r="D35" s="8">
        <v>15464.4</v>
      </c>
      <c r="E35">
        <v>328</v>
      </c>
      <c r="F35" s="1" t="s">
        <v>100</v>
      </c>
      <c r="G35" s="4" t="s">
        <v>101</v>
      </c>
      <c r="H35" s="4" t="s">
        <v>101</v>
      </c>
      <c r="I35" s="1" t="s">
        <v>17</v>
      </c>
      <c r="J35" s="1" t="s">
        <v>102</v>
      </c>
      <c r="K35" s="2">
        <v>45991</v>
      </c>
      <c r="L35" s="2">
        <v>46053</v>
      </c>
      <c r="N35" s="13">
        <f>ANALISI_PAGAMENTI_1_TRIM_2026[[#This Row],[Pagamenti  1/01/2026 - 31/03/2026]]*ANALISI_PAGAMENTI_1_TRIM_2026[[#This Row],[Giorni ritardo pagamento]]/$D$210</f>
        <v>0</v>
      </c>
    </row>
    <row r="36" spans="1:14" x14ac:dyDescent="0.25">
      <c r="A36" s="1" t="s">
        <v>14</v>
      </c>
      <c r="B36">
        <v>1</v>
      </c>
      <c r="C36" s="2">
        <v>46050</v>
      </c>
      <c r="D36" s="8">
        <v>6180.3</v>
      </c>
      <c r="E36">
        <v>184</v>
      </c>
      <c r="F36" s="1" t="s">
        <v>87</v>
      </c>
      <c r="G36" s="4" t="s">
        <v>88</v>
      </c>
      <c r="H36" s="4" t="s">
        <v>88</v>
      </c>
      <c r="I36" s="1" t="s">
        <v>17</v>
      </c>
      <c r="J36" s="1" t="s">
        <v>103</v>
      </c>
      <c r="K36" s="2">
        <v>45991</v>
      </c>
      <c r="L36" s="2">
        <v>46053</v>
      </c>
      <c r="N36" s="12">
        <f>ANALISI_PAGAMENTI_1_TRIM_2026[[#This Row],[Pagamenti  1/01/2026 - 31/03/2026]]*ANALISI_PAGAMENTI_1_TRIM_2026[[#This Row],[Giorni ritardo pagamento]]/$D$210</f>
        <v>0</v>
      </c>
    </row>
    <row r="37" spans="1:14" x14ac:dyDescent="0.25">
      <c r="A37" s="1" t="s">
        <v>14</v>
      </c>
      <c r="B37">
        <v>1</v>
      </c>
      <c r="C37" s="2">
        <v>46050</v>
      </c>
      <c r="D37" s="8">
        <v>10902.8</v>
      </c>
      <c r="E37">
        <v>155</v>
      </c>
      <c r="F37" s="1" t="s">
        <v>104</v>
      </c>
      <c r="G37" s="4" t="s">
        <v>105</v>
      </c>
      <c r="H37" s="4" t="s">
        <v>105</v>
      </c>
      <c r="I37" s="1" t="s">
        <v>17</v>
      </c>
      <c r="J37" s="1" t="s">
        <v>106</v>
      </c>
      <c r="K37" s="2">
        <v>45991</v>
      </c>
      <c r="L37" s="2">
        <v>46053</v>
      </c>
      <c r="N37" s="13">
        <f>ANALISI_PAGAMENTI_1_TRIM_2026[[#This Row],[Pagamenti  1/01/2026 - 31/03/2026]]*ANALISI_PAGAMENTI_1_TRIM_2026[[#This Row],[Giorni ritardo pagamento]]/$D$210</f>
        <v>0</v>
      </c>
    </row>
    <row r="38" spans="1:14" x14ac:dyDescent="0.25">
      <c r="A38" s="1" t="s">
        <v>14</v>
      </c>
      <c r="B38">
        <v>1</v>
      </c>
      <c r="C38" s="2">
        <v>46050</v>
      </c>
      <c r="D38" s="8">
        <v>7289</v>
      </c>
      <c r="E38">
        <v>639</v>
      </c>
      <c r="F38" s="1" t="s">
        <v>43</v>
      </c>
      <c r="G38" s="4" t="s">
        <v>44</v>
      </c>
      <c r="H38" s="4" t="s">
        <v>45</v>
      </c>
      <c r="I38" s="1" t="s">
        <v>17</v>
      </c>
      <c r="J38" s="1" t="s">
        <v>107</v>
      </c>
      <c r="K38" s="2">
        <v>45989</v>
      </c>
      <c r="L38" s="2">
        <v>46053</v>
      </c>
      <c r="N38" s="12">
        <f>ANALISI_PAGAMENTI_1_TRIM_2026[[#This Row],[Pagamenti  1/01/2026 - 31/03/2026]]*ANALISI_PAGAMENTI_1_TRIM_2026[[#This Row],[Giorni ritardo pagamento]]/$D$210</f>
        <v>0</v>
      </c>
    </row>
    <row r="39" spans="1:14" x14ac:dyDescent="0.25">
      <c r="A39" s="1" t="s">
        <v>14</v>
      </c>
      <c r="B39">
        <v>2</v>
      </c>
      <c r="C39" s="2">
        <v>46050</v>
      </c>
      <c r="D39" s="8">
        <v>3360</v>
      </c>
      <c r="E39">
        <v>647</v>
      </c>
      <c r="F39" s="1" t="s">
        <v>108</v>
      </c>
      <c r="G39" s="4" t="s">
        <v>109</v>
      </c>
      <c r="H39" s="4" t="s">
        <v>110</v>
      </c>
      <c r="I39" s="1" t="s">
        <v>17</v>
      </c>
      <c r="J39" s="1" t="s">
        <v>111</v>
      </c>
      <c r="K39" s="2">
        <v>45991</v>
      </c>
      <c r="L39" s="2">
        <v>46053</v>
      </c>
      <c r="N39" s="13">
        <f>ANALISI_PAGAMENTI_1_TRIM_2026[[#This Row],[Pagamenti  1/01/2026 - 31/03/2026]]*ANALISI_PAGAMENTI_1_TRIM_2026[[#This Row],[Giorni ritardo pagamento]]/$D$210</f>
        <v>0</v>
      </c>
    </row>
    <row r="40" spans="1:14" x14ac:dyDescent="0.25">
      <c r="A40" s="1" t="s">
        <v>14</v>
      </c>
      <c r="B40">
        <v>2</v>
      </c>
      <c r="C40" s="2">
        <v>46050</v>
      </c>
      <c r="D40" s="8">
        <v>9787.5</v>
      </c>
      <c r="E40">
        <v>96</v>
      </c>
      <c r="F40" s="1" t="s">
        <v>112</v>
      </c>
      <c r="G40" s="4" t="s">
        <v>113</v>
      </c>
      <c r="H40" s="4" t="s">
        <v>113</v>
      </c>
      <c r="I40" s="1" t="s">
        <v>17</v>
      </c>
      <c r="J40" s="1" t="s">
        <v>114</v>
      </c>
      <c r="K40" s="2">
        <v>45991</v>
      </c>
      <c r="L40" s="2">
        <v>46053</v>
      </c>
      <c r="N40" s="12">
        <f>ANALISI_PAGAMENTI_1_TRIM_2026[[#This Row],[Pagamenti  1/01/2026 - 31/03/2026]]*ANALISI_PAGAMENTI_1_TRIM_2026[[#This Row],[Giorni ritardo pagamento]]/$D$210</f>
        <v>0</v>
      </c>
    </row>
    <row r="41" spans="1:14" x14ac:dyDescent="0.25">
      <c r="A41" s="1" t="s">
        <v>14</v>
      </c>
      <c r="B41">
        <v>2</v>
      </c>
      <c r="C41" s="2">
        <v>46050</v>
      </c>
      <c r="D41" s="8">
        <v>12417.3</v>
      </c>
      <c r="E41">
        <v>810</v>
      </c>
      <c r="F41" s="1" t="s">
        <v>115</v>
      </c>
      <c r="G41" s="4" t="s">
        <v>116</v>
      </c>
      <c r="H41" s="4" t="s">
        <v>117</v>
      </c>
      <c r="I41" s="1" t="s">
        <v>17</v>
      </c>
      <c r="J41" s="1" t="s">
        <v>118</v>
      </c>
      <c r="K41" s="2">
        <v>45990</v>
      </c>
      <c r="L41" s="2">
        <v>46053</v>
      </c>
      <c r="N41" s="13">
        <f>ANALISI_PAGAMENTI_1_TRIM_2026[[#This Row],[Pagamenti  1/01/2026 - 31/03/2026]]*ANALISI_PAGAMENTI_1_TRIM_2026[[#This Row],[Giorni ritardo pagamento]]/$D$210</f>
        <v>0</v>
      </c>
    </row>
    <row r="42" spans="1:14" x14ac:dyDescent="0.25">
      <c r="A42" s="1" t="s">
        <v>14</v>
      </c>
      <c r="B42">
        <v>2</v>
      </c>
      <c r="C42" s="2">
        <v>46050</v>
      </c>
      <c r="D42" s="8">
        <v>6930</v>
      </c>
      <c r="E42">
        <v>719</v>
      </c>
      <c r="F42" s="1" t="s">
        <v>119</v>
      </c>
      <c r="G42" s="4" t="s">
        <v>120</v>
      </c>
      <c r="H42" s="4" t="s">
        <v>120</v>
      </c>
      <c r="I42" s="1" t="s">
        <v>17</v>
      </c>
      <c r="J42" s="1" t="s">
        <v>121</v>
      </c>
      <c r="K42" s="2">
        <v>45991</v>
      </c>
      <c r="L42" s="2">
        <v>46053</v>
      </c>
      <c r="N42" s="12">
        <f>ANALISI_PAGAMENTI_1_TRIM_2026[[#This Row],[Pagamenti  1/01/2026 - 31/03/2026]]*ANALISI_PAGAMENTI_1_TRIM_2026[[#This Row],[Giorni ritardo pagamento]]/$D$210</f>
        <v>0</v>
      </c>
    </row>
    <row r="43" spans="1:14" x14ac:dyDescent="0.25">
      <c r="A43" s="1" t="s">
        <v>14</v>
      </c>
      <c r="B43">
        <v>1</v>
      </c>
      <c r="C43" s="2">
        <v>46051</v>
      </c>
      <c r="D43" s="8">
        <v>1400</v>
      </c>
      <c r="E43">
        <v>635</v>
      </c>
      <c r="F43" s="1" t="s">
        <v>122</v>
      </c>
      <c r="G43" s="4" t="s">
        <v>123</v>
      </c>
      <c r="H43" s="4" t="s">
        <v>124</v>
      </c>
      <c r="I43" s="1" t="s">
        <v>17</v>
      </c>
      <c r="J43" s="1" t="s">
        <v>125</v>
      </c>
      <c r="K43" s="2">
        <v>45991</v>
      </c>
      <c r="L43" s="2">
        <v>46053</v>
      </c>
      <c r="N43" s="13">
        <f>ANALISI_PAGAMENTI_1_TRIM_2026[[#This Row],[Pagamenti  1/01/2026 - 31/03/2026]]*ANALISI_PAGAMENTI_1_TRIM_2026[[#This Row],[Giorni ritardo pagamento]]/$D$210</f>
        <v>0</v>
      </c>
    </row>
    <row r="44" spans="1:14" x14ac:dyDescent="0.25">
      <c r="A44" s="1" t="s">
        <v>14</v>
      </c>
      <c r="B44">
        <v>1</v>
      </c>
      <c r="C44" s="2">
        <v>46051</v>
      </c>
      <c r="D44" s="8">
        <v>600</v>
      </c>
      <c r="E44">
        <v>635</v>
      </c>
      <c r="F44" s="1" t="s">
        <v>122</v>
      </c>
      <c r="G44" s="4" t="s">
        <v>123</v>
      </c>
      <c r="H44" s="4" t="s">
        <v>124</v>
      </c>
      <c r="I44" s="1" t="s">
        <v>17</v>
      </c>
      <c r="J44" s="1" t="s">
        <v>111</v>
      </c>
      <c r="K44" s="2">
        <v>45991</v>
      </c>
      <c r="L44" s="2">
        <v>46053</v>
      </c>
      <c r="N44" s="12">
        <f>ANALISI_PAGAMENTI_1_TRIM_2026[[#This Row],[Pagamenti  1/01/2026 - 31/03/2026]]*ANALISI_PAGAMENTI_1_TRIM_2026[[#This Row],[Giorni ritardo pagamento]]/$D$210</f>
        <v>0</v>
      </c>
    </row>
    <row r="45" spans="1:14" x14ac:dyDescent="0.25">
      <c r="A45" s="1" t="s">
        <v>14</v>
      </c>
      <c r="B45">
        <v>1</v>
      </c>
      <c r="C45" s="2">
        <v>46051</v>
      </c>
      <c r="D45" s="8">
        <v>750</v>
      </c>
      <c r="E45">
        <v>635</v>
      </c>
      <c r="F45" s="1" t="s">
        <v>122</v>
      </c>
      <c r="G45" s="4" t="s">
        <v>123</v>
      </c>
      <c r="H45" s="4" t="s">
        <v>124</v>
      </c>
      <c r="I45" s="1" t="s">
        <v>17</v>
      </c>
      <c r="J45" s="1" t="s">
        <v>126</v>
      </c>
      <c r="K45" s="2">
        <v>46022</v>
      </c>
      <c r="L45" s="2">
        <v>46053</v>
      </c>
      <c r="N45" s="13">
        <f>ANALISI_PAGAMENTI_1_TRIM_2026[[#This Row],[Pagamenti  1/01/2026 - 31/03/2026]]*ANALISI_PAGAMENTI_1_TRIM_2026[[#This Row],[Giorni ritardo pagamento]]/$D$210</f>
        <v>0</v>
      </c>
    </row>
    <row r="46" spans="1:14" x14ac:dyDescent="0.25">
      <c r="A46" s="1" t="s">
        <v>14</v>
      </c>
      <c r="B46">
        <v>1</v>
      </c>
      <c r="C46" s="2">
        <v>46051</v>
      </c>
      <c r="D46" s="8">
        <v>700</v>
      </c>
      <c r="E46">
        <v>635</v>
      </c>
      <c r="F46" s="1" t="s">
        <v>122</v>
      </c>
      <c r="G46" s="4" t="s">
        <v>123</v>
      </c>
      <c r="H46" s="4" t="s">
        <v>124</v>
      </c>
      <c r="I46" s="1" t="s">
        <v>17</v>
      </c>
      <c r="J46" s="1" t="s">
        <v>127</v>
      </c>
      <c r="K46" s="2">
        <v>46022</v>
      </c>
      <c r="L46" s="2">
        <v>46053</v>
      </c>
      <c r="N46" s="12">
        <f>ANALISI_PAGAMENTI_1_TRIM_2026[[#This Row],[Pagamenti  1/01/2026 - 31/03/2026]]*ANALISI_PAGAMENTI_1_TRIM_2026[[#This Row],[Giorni ritardo pagamento]]/$D$210</f>
        <v>0</v>
      </c>
    </row>
    <row r="47" spans="1:14" x14ac:dyDescent="0.25">
      <c r="A47" s="1" t="s">
        <v>14</v>
      </c>
      <c r="B47">
        <v>1</v>
      </c>
      <c r="C47" s="2">
        <v>46051</v>
      </c>
      <c r="D47" s="8">
        <v>1050</v>
      </c>
      <c r="E47">
        <v>455</v>
      </c>
      <c r="F47" s="1" t="s">
        <v>128</v>
      </c>
      <c r="G47" s="4" t="s">
        <v>129</v>
      </c>
      <c r="H47" s="4" t="s">
        <v>130</v>
      </c>
      <c r="I47" s="1" t="s">
        <v>17</v>
      </c>
      <c r="J47" s="1" t="s">
        <v>131</v>
      </c>
      <c r="K47" s="2">
        <v>46011</v>
      </c>
      <c r="L47" s="2">
        <v>46053</v>
      </c>
      <c r="N47" s="13">
        <f>ANALISI_PAGAMENTI_1_TRIM_2026[[#This Row],[Pagamenti  1/01/2026 - 31/03/2026]]*ANALISI_PAGAMENTI_1_TRIM_2026[[#This Row],[Giorni ritardo pagamento]]/$D$210</f>
        <v>0</v>
      </c>
    </row>
    <row r="48" spans="1:14" x14ac:dyDescent="0.25">
      <c r="A48" s="1" t="s">
        <v>14</v>
      </c>
      <c r="B48">
        <v>1</v>
      </c>
      <c r="C48" s="2">
        <v>46051</v>
      </c>
      <c r="D48" s="8">
        <v>880</v>
      </c>
      <c r="E48">
        <v>455</v>
      </c>
      <c r="F48" s="1" t="s">
        <v>128</v>
      </c>
      <c r="G48" s="4" t="s">
        <v>129</v>
      </c>
      <c r="H48" s="4" t="s">
        <v>130</v>
      </c>
      <c r="I48" s="1" t="s">
        <v>17</v>
      </c>
      <c r="J48" s="1" t="s">
        <v>132</v>
      </c>
      <c r="K48" s="2">
        <v>46022</v>
      </c>
      <c r="L48" s="2">
        <v>46053</v>
      </c>
      <c r="N48" s="12">
        <f>ANALISI_PAGAMENTI_1_TRIM_2026[[#This Row],[Pagamenti  1/01/2026 - 31/03/2026]]*ANALISI_PAGAMENTI_1_TRIM_2026[[#This Row],[Giorni ritardo pagamento]]/$D$210</f>
        <v>0</v>
      </c>
    </row>
    <row r="49" spans="1:14" x14ac:dyDescent="0.25">
      <c r="A49" s="1" t="s">
        <v>14</v>
      </c>
      <c r="B49">
        <v>1</v>
      </c>
      <c r="C49" s="2">
        <v>46051</v>
      </c>
      <c r="D49" s="8">
        <v>200</v>
      </c>
      <c r="E49">
        <v>330</v>
      </c>
      <c r="F49" s="1" t="s">
        <v>133</v>
      </c>
      <c r="G49" s="4" t="s">
        <v>134</v>
      </c>
      <c r="H49" s="4" t="s">
        <v>135</v>
      </c>
      <c r="I49" s="1" t="s">
        <v>17</v>
      </c>
      <c r="J49" s="1" t="s">
        <v>136</v>
      </c>
      <c r="K49" s="2">
        <v>46010</v>
      </c>
      <c r="L49" s="2">
        <v>46053</v>
      </c>
      <c r="N49" s="13">
        <f>ANALISI_PAGAMENTI_1_TRIM_2026[[#This Row],[Pagamenti  1/01/2026 - 31/03/2026]]*ANALISI_PAGAMENTI_1_TRIM_2026[[#This Row],[Giorni ritardo pagamento]]/$D$210</f>
        <v>0</v>
      </c>
    </row>
    <row r="50" spans="1:14" x14ac:dyDescent="0.25">
      <c r="A50" s="1" t="s">
        <v>14</v>
      </c>
      <c r="B50">
        <v>1</v>
      </c>
      <c r="C50" s="2">
        <v>46051</v>
      </c>
      <c r="D50" s="8">
        <v>1800</v>
      </c>
      <c r="E50">
        <v>816</v>
      </c>
      <c r="F50" s="1" t="s">
        <v>137</v>
      </c>
      <c r="G50" s="4" t="s">
        <v>138</v>
      </c>
      <c r="H50" s="4" t="s">
        <v>138</v>
      </c>
      <c r="I50" s="1" t="s">
        <v>17</v>
      </c>
      <c r="J50" s="1" t="s">
        <v>139</v>
      </c>
      <c r="K50" s="2">
        <v>45987</v>
      </c>
      <c r="L50" s="2">
        <v>46053</v>
      </c>
      <c r="N50" s="12">
        <f>ANALISI_PAGAMENTI_1_TRIM_2026[[#This Row],[Pagamenti  1/01/2026 - 31/03/2026]]*ANALISI_PAGAMENTI_1_TRIM_2026[[#This Row],[Giorni ritardo pagamento]]/$D$210</f>
        <v>0</v>
      </c>
    </row>
    <row r="51" spans="1:14" x14ac:dyDescent="0.25">
      <c r="A51" s="1" t="s">
        <v>14</v>
      </c>
      <c r="B51">
        <v>1</v>
      </c>
      <c r="C51" s="2">
        <v>46051</v>
      </c>
      <c r="D51" s="8">
        <v>134</v>
      </c>
      <c r="E51">
        <v>608</v>
      </c>
      <c r="F51" s="1" t="s">
        <v>140</v>
      </c>
      <c r="G51" s="4" t="s">
        <v>141</v>
      </c>
      <c r="H51" s="4" t="s">
        <v>142</v>
      </c>
      <c r="I51" s="1" t="s">
        <v>17</v>
      </c>
      <c r="J51" s="1" t="s">
        <v>143</v>
      </c>
      <c r="K51" s="2">
        <v>46015</v>
      </c>
      <c r="L51" s="2">
        <v>46053</v>
      </c>
      <c r="N51" s="13">
        <f>ANALISI_PAGAMENTI_1_TRIM_2026[[#This Row],[Pagamenti  1/01/2026 - 31/03/2026]]*ANALISI_PAGAMENTI_1_TRIM_2026[[#This Row],[Giorni ritardo pagamento]]/$D$210</f>
        <v>0</v>
      </c>
    </row>
    <row r="52" spans="1:14" x14ac:dyDescent="0.25">
      <c r="A52" s="1" t="s">
        <v>14</v>
      </c>
      <c r="B52">
        <v>1</v>
      </c>
      <c r="C52" s="2">
        <v>46051</v>
      </c>
      <c r="D52" s="8">
        <v>1225</v>
      </c>
      <c r="E52">
        <v>608</v>
      </c>
      <c r="F52" s="1" t="s">
        <v>140</v>
      </c>
      <c r="G52" s="4" t="s">
        <v>141</v>
      </c>
      <c r="H52" s="4" t="s">
        <v>142</v>
      </c>
      <c r="I52" s="1" t="s">
        <v>17</v>
      </c>
      <c r="J52" s="1" t="s">
        <v>144</v>
      </c>
      <c r="K52" s="2">
        <v>46015</v>
      </c>
      <c r="L52" s="2">
        <v>46053</v>
      </c>
      <c r="N52" s="12">
        <f>ANALISI_PAGAMENTI_1_TRIM_2026[[#This Row],[Pagamenti  1/01/2026 - 31/03/2026]]*ANALISI_PAGAMENTI_1_TRIM_2026[[#This Row],[Giorni ritardo pagamento]]/$D$210</f>
        <v>0</v>
      </c>
    </row>
    <row r="53" spans="1:14" x14ac:dyDescent="0.25">
      <c r="A53" s="1" t="s">
        <v>14</v>
      </c>
      <c r="B53">
        <v>1</v>
      </c>
      <c r="C53" s="2">
        <v>46051</v>
      </c>
      <c r="D53" s="8">
        <v>209.84</v>
      </c>
      <c r="E53">
        <v>305</v>
      </c>
      <c r="F53" s="1" t="s">
        <v>145</v>
      </c>
      <c r="G53" s="4" t="s">
        <v>146</v>
      </c>
      <c r="H53" s="4" t="s">
        <v>146</v>
      </c>
      <c r="I53" s="1" t="s">
        <v>17</v>
      </c>
      <c r="J53" s="1" t="s">
        <v>147</v>
      </c>
      <c r="K53" s="2">
        <v>46006</v>
      </c>
      <c r="L53" s="2">
        <v>46053</v>
      </c>
      <c r="N53" s="13">
        <f>ANALISI_PAGAMENTI_1_TRIM_2026[[#This Row],[Pagamenti  1/01/2026 - 31/03/2026]]*ANALISI_PAGAMENTI_1_TRIM_2026[[#This Row],[Giorni ritardo pagamento]]/$D$210</f>
        <v>0</v>
      </c>
    </row>
    <row r="54" spans="1:14" x14ac:dyDescent="0.25">
      <c r="A54" s="1" t="s">
        <v>14</v>
      </c>
      <c r="B54">
        <v>1</v>
      </c>
      <c r="C54" s="2">
        <v>46051</v>
      </c>
      <c r="D54" s="8">
        <v>311.31</v>
      </c>
      <c r="E54">
        <v>588</v>
      </c>
      <c r="F54" s="1" t="s">
        <v>148</v>
      </c>
      <c r="G54" s="4" t="s">
        <v>149</v>
      </c>
      <c r="H54" s="4" t="s">
        <v>149</v>
      </c>
      <c r="I54" s="1" t="s">
        <v>17</v>
      </c>
      <c r="J54" s="1" t="s">
        <v>150</v>
      </c>
      <c r="K54" s="2">
        <v>46024</v>
      </c>
      <c r="L54" s="2">
        <v>46053</v>
      </c>
      <c r="N54" s="12">
        <f>ANALISI_PAGAMENTI_1_TRIM_2026[[#This Row],[Pagamenti  1/01/2026 - 31/03/2026]]*ANALISI_PAGAMENTI_1_TRIM_2026[[#This Row],[Giorni ritardo pagamento]]/$D$210</f>
        <v>0</v>
      </c>
    </row>
    <row r="55" spans="1:14" x14ac:dyDescent="0.25">
      <c r="A55" s="1" t="s">
        <v>14</v>
      </c>
      <c r="B55">
        <v>1</v>
      </c>
      <c r="C55" s="2">
        <v>46051</v>
      </c>
      <c r="D55" s="8">
        <v>236.64</v>
      </c>
      <c r="E55">
        <v>501</v>
      </c>
      <c r="F55" s="1" t="s">
        <v>151</v>
      </c>
      <c r="G55" s="4" t="s">
        <v>152</v>
      </c>
      <c r="H55" s="4" t="s">
        <v>152</v>
      </c>
      <c r="I55" s="1" t="s">
        <v>17</v>
      </c>
      <c r="J55" s="1" t="s">
        <v>106</v>
      </c>
      <c r="K55" s="2">
        <v>45961</v>
      </c>
      <c r="L55" s="2">
        <v>46053</v>
      </c>
      <c r="N55" s="13">
        <f>ANALISI_PAGAMENTI_1_TRIM_2026[[#This Row],[Pagamenti  1/01/2026 - 31/03/2026]]*ANALISI_PAGAMENTI_1_TRIM_2026[[#This Row],[Giorni ritardo pagamento]]/$D$210</f>
        <v>0</v>
      </c>
    </row>
    <row r="56" spans="1:14" x14ac:dyDescent="0.25">
      <c r="A56" s="1" t="s">
        <v>14</v>
      </c>
      <c r="B56">
        <v>1</v>
      </c>
      <c r="C56" s="2">
        <v>46051</v>
      </c>
      <c r="D56" s="8">
        <v>65</v>
      </c>
      <c r="E56">
        <v>731</v>
      </c>
      <c r="F56" s="1" t="s">
        <v>153</v>
      </c>
      <c r="G56" s="4" t="s">
        <v>154</v>
      </c>
      <c r="H56" s="4" t="s">
        <v>154</v>
      </c>
      <c r="I56" s="1" t="s">
        <v>17</v>
      </c>
      <c r="J56" s="1" t="s">
        <v>155</v>
      </c>
      <c r="K56" s="2">
        <v>45991</v>
      </c>
      <c r="L56" s="2">
        <v>46053</v>
      </c>
      <c r="N56" s="12">
        <f>ANALISI_PAGAMENTI_1_TRIM_2026[[#This Row],[Pagamenti  1/01/2026 - 31/03/2026]]*ANALISI_PAGAMENTI_1_TRIM_2026[[#This Row],[Giorni ritardo pagamento]]/$D$210</f>
        <v>0</v>
      </c>
    </row>
    <row r="57" spans="1:14" x14ac:dyDescent="0.25">
      <c r="A57" s="1" t="s">
        <v>14</v>
      </c>
      <c r="B57">
        <v>1</v>
      </c>
      <c r="C57" s="2">
        <v>46051</v>
      </c>
      <c r="D57" s="8">
        <v>504.9</v>
      </c>
      <c r="E57">
        <v>821</v>
      </c>
      <c r="F57" s="1" t="s">
        <v>156</v>
      </c>
      <c r="G57" s="4" t="s">
        <v>157</v>
      </c>
      <c r="H57" s="4" t="s">
        <v>157</v>
      </c>
      <c r="I57" s="1" t="s">
        <v>17</v>
      </c>
      <c r="J57" s="1" t="s">
        <v>158</v>
      </c>
      <c r="K57" s="2">
        <v>46022</v>
      </c>
      <c r="L57" s="2">
        <v>46053</v>
      </c>
      <c r="N57" s="13">
        <f>ANALISI_PAGAMENTI_1_TRIM_2026[[#This Row],[Pagamenti  1/01/2026 - 31/03/2026]]*ANALISI_PAGAMENTI_1_TRIM_2026[[#This Row],[Giorni ritardo pagamento]]/$D$210</f>
        <v>0</v>
      </c>
    </row>
    <row r="58" spans="1:14" x14ac:dyDescent="0.25">
      <c r="A58" s="1" t="s">
        <v>14</v>
      </c>
      <c r="B58">
        <v>1</v>
      </c>
      <c r="C58" s="2">
        <v>46051</v>
      </c>
      <c r="D58" s="8">
        <v>400</v>
      </c>
      <c r="E58">
        <v>821</v>
      </c>
      <c r="F58" s="1" t="s">
        <v>156</v>
      </c>
      <c r="G58" s="4" t="s">
        <v>157</v>
      </c>
      <c r="H58" s="4" t="s">
        <v>157</v>
      </c>
      <c r="I58" s="1" t="s">
        <v>17</v>
      </c>
      <c r="J58" s="1" t="s">
        <v>159</v>
      </c>
      <c r="K58" s="2">
        <v>46022</v>
      </c>
      <c r="L58" s="2">
        <v>46053</v>
      </c>
      <c r="N58" s="12">
        <f>ANALISI_PAGAMENTI_1_TRIM_2026[[#This Row],[Pagamenti  1/01/2026 - 31/03/2026]]*ANALISI_PAGAMENTI_1_TRIM_2026[[#This Row],[Giorni ritardo pagamento]]/$D$210</f>
        <v>0</v>
      </c>
    </row>
    <row r="59" spans="1:14" x14ac:dyDescent="0.25">
      <c r="A59" s="1" t="s">
        <v>14</v>
      </c>
      <c r="B59">
        <v>1</v>
      </c>
      <c r="C59" s="2">
        <v>46051</v>
      </c>
      <c r="D59" s="8">
        <v>720</v>
      </c>
      <c r="E59">
        <v>44</v>
      </c>
      <c r="F59" s="1" t="s">
        <v>160</v>
      </c>
      <c r="G59" s="4" t="s">
        <v>161</v>
      </c>
      <c r="H59" s="4" t="s">
        <v>161</v>
      </c>
      <c r="I59" s="1" t="s">
        <v>17</v>
      </c>
      <c r="J59" s="1" t="s">
        <v>162</v>
      </c>
      <c r="K59" s="2">
        <v>46010</v>
      </c>
      <c r="L59" s="2">
        <v>46053</v>
      </c>
      <c r="N59" s="13">
        <f>ANALISI_PAGAMENTI_1_TRIM_2026[[#This Row],[Pagamenti  1/01/2026 - 31/03/2026]]*ANALISI_PAGAMENTI_1_TRIM_2026[[#This Row],[Giorni ritardo pagamento]]/$D$210</f>
        <v>0</v>
      </c>
    </row>
    <row r="60" spans="1:14" x14ac:dyDescent="0.25">
      <c r="A60" s="1" t="s">
        <v>14</v>
      </c>
      <c r="B60">
        <v>1</v>
      </c>
      <c r="C60" s="2">
        <v>46051</v>
      </c>
      <c r="D60" s="8">
        <v>2681</v>
      </c>
      <c r="E60">
        <v>759</v>
      </c>
      <c r="F60" s="1" t="s">
        <v>163</v>
      </c>
      <c r="G60" s="4" t="s">
        <v>164</v>
      </c>
      <c r="H60" s="4" t="s">
        <v>164</v>
      </c>
      <c r="I60" s="1" t="s">
        <v>17</v>
      </c>
      <c r="J60" s="1" t="s">
        <v>165</v>
      </c>
      <c r="K60" s="2">
        <v>46002</v>
      </c>
      <c r="L60" s="2">
        <v>46053</v>
      </c>
      <c r="N60" s="12">
        <f>ANALISI_PAGAMENTI_1_TRIM_2026[[#This Row],[Pagamenti  1/01/2026 - 31/03/2026]]*ANALISI_PAGAMENTI_1_TRIM_2026[[#This Row],[Giorni ritardo pagamento]]/$D$210</f>
        <v>0</v>
      </c>
    </row>
    <row r="61" spans="1:14" x14ac:dyDescent="0.25">
      <c r="A61" s="1" t="s">
        <v>14</v>
      </c>
      <c r="B61">
        <v>1</v>
      </c>
      <c r="C61" s="2">
        <v>46051</v>
      </c>
      <c r="D61" s="8">
        <v>250</v>
      </c>
      <c r="E61">
        <v>661</v>
      </c>
      <c r="F61" s="1" t="s">
        <v>166</v>
      </c>
      <c r="G61" s="4" t="s">
        <v>167</v>
      </c>
      <c r="H61" s="4" t="s">
        <v>167</v>
      </c>
      <c r="I61" s="1" t="s">
        <v>17</v>
      </c>
      <c r="J61" s="1" t="s">
        <v>168</v>
      </c>
      <c r="K61" s="2">
        <v>46042</v>
      </c>
      <c r="L61" s="2">
        <v>46053</v>
      </c>
      <c r="N61" s="13">
        <f>ANALISI_PAGAMENTI_1_TRIM_2026[[#This Row],[Pagamenti  1/01/2026 - 31/03/2026]]*ANALISI_PAGAMENTI_1_TRIM_2026[[#This Row],[Giorni ritardo pagamento]]/$D$210</f>
        <v>0</v>
      </c>
    </row>
    <row r="62" spans="1:14" x14ac:dyDescent="0.25">
      <c r="A62" s="1" t="s">
        <v>14</v>
      </c>
      <c r="B62">
        <v>1</v>
      </c>
      <c r="C62" s="2">
        <v>46051</v>
      </c>
      <c r="D62" s="8">
        <v>80.459999999999994</v>
      </c>
      <c r="E62">
        <v>821</v>
      </c>
      <c r="F62" s="1" t="s">
        <v>156</v>
      </c>
      <c r="G62" s="4" t="s">
        <v>157</v>
      </c>
      <c r="H62" s="4" t="s">
        <v>157</v>
      </c>
      <c r="I62" s="1" t="s">
        <v>17</v>
      </c>
      <c r="J62" s="1" t="s">
        <v>169</v>
      </c>
      <c r="K62" s="2">
        <v>46022</v>
      </c>
      <c r="L62" s="2">
        <v>46053</v>
      </c>
      <c r="N62" s="12">
        <f>ANALISI_PAGAMENTI_1_TRIM_2026[[#This Row],[Pagamenti  1/01/2026 - 31/03/2026]]*ANALISI_PAGAMENTI_1_TRIM_2026[[#This Row],[Giorni ritardo pagamento]]/$D$210</f>
        <v>0</v>
      </c>
    </row>
    <row r="63" spans="1:14" x14ac:dyDescent="0.25">
      <c r="A63" s="1" t="s">
        <v>14</v>
      </c>
      <c r="B63">
        <v>1</v>
      </c>
      <c r="C63" s="2">
        <v>46051</v>
      </c>
      <c r="D63" s="8">
        <v>120.92</v>
      </c>
      <c r="E63">
        <v>624</v>
      </c>
      <c r="F63" s="1" t="s">
        <v>170</v>
      </c>
      <c r="G63" s="4" t="s">
        <v>171</v>
      </c>
      <c r="H63" s="4" t="s">
        <v>171</v>
      </c>
      <c r="I63" s="1" t="s">
        <v>17</v>
      </c>
      <c r="J63" s="1" t="s">
        <v>172</v>
      </c>
      <c r="K63" s="2">
        <v>46021</v>
      </c>
      <c r="L63" s="2">
        <v>46053</v>
      </c>
      <c r="N63" s="13">
        <f>ANALISI_PAGAMENTI_1_TRIM_2026[[#This Row],[Pagamenti  1/01/2026 - 31/03/2026]]*ANALISI_PAGAMENTI_1_TRIM_2026[[#This Row],[Giorni ritardo pagamento]]/$D$210</f>
        <v>0</v>
      </c>
    </row>
    <row r="64" spans="1:14" x14ac:dyDescent="0.25">
      <c r="A64" s="1" t="s">
        <v>14</v>
      </c>
      <c r="B64">
        <v>1</v>
      </c>
      <c r="C64" s="2">
        <v>46051</v>
      </c>
      <c r="D64" s="8">
        <v>386</v>
      </c>
      <c r="E64">
        <v>765</v>
      </c>
      <c r="F64" s="1" t="s">
        <v>173</v>
      </c>
      <c r="G64" s="4" t="s">
        <v>174</v>
      </c>
      <c r="H64" s="4" t="s">
        <v>174</v>
      </c>
      <c r="I64" s="1" t="s">
        <v>17</v>
      </c>
      <c r="J64" s="1" t="s">
        <v>175</v>
      </c>
      <c r="K64" s="2">
        <v>46020</v>
      </c>
      <c r="L64" s="2">
        <v>46053</v>
      </c>
      <c r="N64" s="12">
        <f>ANALISI_PAGAMENTI_1_TRIM_2026[[#This Row],[Pagamenti  1/01/2026 - 31/03/2026]]*ANALISI_PAGAMENTI_1_TRIM_2026[[#This Row],[Giorni ritardo pagamento]]/$D$210</f>
        <v>0</v>
      </c>
    </row>
    <row r="65" spans="1:14" x14ac:dyDescent="0.25">
      <c r="A65" s="1" t="s">
        <v>14</v>
      </c>
      <c r="B65">
        <v>1</v>
      </c>
      <c r="C65" s="2">
        <v>46051</v>
      </c>
      <c r="D65" s="8">
        <v>52.07</v>
      </c>
      <c r="E65">
        <v>613</v>
      </c>
      <c r="F65" s="1" t="s">
        <v>176</v>
      </c>
      <c r="G65" s="4" t="s">
        <v>177</v>
      </c>
      <c r="H65" s="4" t="s">
        <v>177</v>
      </c>
      <c r="I65" s="1" t="s">
        <v>17</v>
      </c>
      <c r="J65" s="1" t="s">
        <v>178</v>
      </c>
      <c r="K65" s="2">
        <v>46022</v>
      </c>
      <c r="L65" s="2">
        <v>46053</v>
      </c>
      <c r="N65" s="13">
        <f>ANALISI_PAGAMENTI_1_TRIM_2026[[#This Row],[Pagamenti  1/01/2026 - 31/03/2026]]*ANALISI_PAGAMENTI_1_TRIM_2026[[#This Row],[Giorni ritardo pagamento]]/$D$210</f>
        <v>0</v>
      </c>
    </row>
    <row r="66" spans="1:14" x14ac:dyDescent="0.25">
      <c r="A66" s="1" t="s">
        <v>14</v>
      </c>
      <c r="B66">
        <v>1</v>
      </c>
      <c r="C66" s="2">
        <v>46051</v>
      </c>
      <c r="D66" s="8">
        <v>64.88</v>
      </c>
      <c r="E66">
        <v>814</v>
      </c>
      <c r="F66" s="1" t="s">
        <v>179</v>
      </c>
      <c r="G66" s="4" t="s">
        <v>180</v>
      </c>
      <c r="H66" s="4" t="s">
        <v>180</v>
      </c>
      <c r="I66" s="1" t="s">
        <v>17</v>
      </c>
      <c r="J66" s="1" t="s">
        <v>181</v>
      </c>
      <c r="K66" s="2">
        <v>45933</v>
      </c>
      <c r="L66" s="2">
        <v>46053</v>
      </c>
      <c r="N66" s="12">
        <f>ANALISI_PAGAMENTI_1_TRIM_2026[[#This Row],[Pagamenti  1/01/2026 - 31/03/2026]]*ANALISI_PAGAMENTI_1_TRIM_2026[[#This Row],[Giorni ritardo pagamento]]/$D$210</f>
        <v>0</v>
      </c>
    </row>
    <row r="67" spans="1:14" x14ac:dyDescent="0.25">
      <c r="A67" s="1" t="s">
        <v>14</v>
      </c>
      <c r="B67">
        <v>1</v>
      </c>
      <c r="C67" s="2">
        <v>46051</v>
      </c>
      <c r="D67" s="8">
        <v>184.44</v>
      </c>
      <c r="E67">
        <v>853</v>
      </c>
      <c r="F67" s="1" t="s">
        <v>182</v>
      </c>
      <c r="G67" s="4" t="s">
        <v>183</v>
      </c>
      <c r="H67" s="4" t="s">
        <v>183</v>
      </c>
      <c r="I67" s="1" t="s">
        <v>17</v>
      </c>
      <c r="J67" s="1" t="s">
        <v>184</v>
      </c>
      <c r="K67" s="2">
        <v>46024</v>
      </c>
      <c r="L67" s="2">
        <v>46053</v>
      </c>
      <c r="N67" s="13">
        <f>ANALISI_PAGAMENTI_1_TRIM_2026[[#This Row],[Pagamenti  1/01/2026 - 31/03/2026]]*ANALISI_PAGAMENTI_1_TRIM_2026[[#This Row],[Giorni ritardo pagamento]]/$D$210</f>
        <v>0</v>
      </c>
    </row>
    <row r="68" spans="1:14" x14ac:dyDescent="0.25">
      <c r="A68" s="1" t="s">
        <v>14</v>
      </c>
      <c r="B68">
        <v>1</v>
      </c>
      <c r="C68" s="2">
        <v>46051</v>
      </c>
      <c r="D68" s="8">
        <v>124.7</v>
      </c>
      <c r="E68">
        <v>514</v>
      </c>
      <c r="F68" s="1" t="s">
        <v>185</v>
      </c>
      <c r="G68" s="4" t="s">
        <v>186</v>
      </c>
      <c r="H68" s="4" t="s">
        <v>186</v>
      </c>
      <c r="I68" s="1" t="s">
        <v>17</v>
      </c>
      <c r="J68" s="1" t="s">
        <v>187</v>
      </c>
      <c r="K68" s="2">
        <v>45991</v>
      </c>
      <c r="L68" s="2">
        <v>46053</v>
      </c>
      <c r="N68" s="12">
        <f>ANALISI_PAGAMENTI_1_TRIM_2026[[#This Row],[Pagamenti  1/01/2026 - 31/03/2026]]*ANALISI_PAGAMENTI_1_TRIM_2026[[#This Row],[Giorni ritardo pagamento]]/$D$210</f>
        <v>0</v>
      </c>
    </row>
    <row r="69" spans="1:14" x14ac:dyDescent="0.25">
      <c r="A69" s="1" t="s">
        <v>14</v>
      </c>
      <c r="B69">
        <v>1</v>
      </c>
      <c r="C69" s="2">
        <v>46051</v>
      </c>
      <c r="D69" s="8">
        <v>1300</v>
      </c>
      <c r="E69">
        <v>889</v>
      </c>
      <c r="F69" s="1" t="s">
        <v>188</v>
      </c>
      <c r="G69" s="4" t="s">
        <v>189</v>
      </c>
      <c r="H69" s="4" t="s">
        <v>189</v>
      </c>
      <c r="I69" s="1" t="s">
        <v>17</v>
      </c>
      <c r="J69" s="1" t="s">
        <v>190</v>
      </c>
      <c r="K69" s="2">
        <v>46038</v>
      </c>
      <c r="L69" s="2">
        <v>46053</v>
      </c>
      <c r="N69" s="13">
        <f>ANALISI_PAGAMENTI_1_TRIM_2026[[#This Row],[Pagamenti  1/01/2026 - 31/03/2026]]*ANALISI_PAGAMENTI_1_TRIM_2026[[#This Row],[Giorni ritardo pagamento]]/$D$210</f>
        <v>0</v>
      </c>
    </row>
    <row r="70" spans="1:14" x14ac:dyDescent="0.25">
      <c r="A70" s="1" t="s">
        <v>14</v>
      </c>
      <c r="B70">
        <v>1</v>
      </c>
      <c r="C70" s="2">
        <v>46051</v>
      </c>
      <c r="D70" s="8">
        <v>605.4</v>
      </c>
      <c r="E70">
        <v>511</v>
      </c>
      <c r="F70" s="1" t="s">
        <v>191</v>
      </c>
      <c r="G70" s="4" t="s">
        <v>192</v>
      </c>
      <c r="H70" s="4" t="s">
        <v>192</v>
      </c>
      <c r="I70" s="1" t="s">
        <v>17</v>
      </c>
      <c r="J70" s="1" t="s">
        <v>193</v>
      </c>
      <c r="K70" s="2">
        <v>46022</v>
      </c>
      <c r="L70" s="2">
        <v>46053</v>
      </c>
      <c r="N70" s="12">
        <f>ANALISI_PAGAMENTI_1_TRIM_2026[[#This Row],[Pagamenti  1/01/2026 - 31/03/2026]]*ANALISI_PAGAMENTI_1_TRIM_2026[[#This Row],[Giorni ritardo pagamento]]/$D$210</f>
        <v>0</v>
      </c>
    </row>
    <row r="71" spans="1:14" x14ac:dyDescent="0.25">
      <c r="A71" s="1" t="s">
        <v>14</v>
      </c>
      <c r="B71">
        <v>1</v>
      </c>
      <c r="C71" s="2">
        <v>46051</v>
      </c>
      <c r="D71" s="8">
        <v>991.58</v>
      </c>
      <c r="E71">
        <v>752</v>
      </c>
      <c r="F71" s="1" t="s">
        <v>194</v>
      </c>
      <c r="G71" s="4" t="s">
        <v>195</v>
      </c>
      <c r="H71" s="4" t="s">
        <v>195</v>
      </c>
      <c r="I71" s="1" t="s">
        <v>17</v>
      </c>
      <c r="J71" s="1" t="s">
        <v>196</v>
      </c>
      <c r="K71" s="2">
        <v>46020</v>
      </c>
      <c r="L71" s="2">
        <v>46053</v>
      </c>
      <c r="N71" s="13">
        <f>ANALISI_PAGAMENTI_1_TRIM_2026[[#This Row],[Pagamenti  1/01/2026 - 31/03/2026]]*ANALISI_PAGAMENTI_1_TRIM_2026[[#This Row],[Giorni ritardo pagamento]]/$D$210</f>
        <v>0</v>
      </c>
    </row>
    <row r="72" spans="1:14" x14ac:dyDescent="0.25">
      <c r="A72" s="1" t="s">
        <v>14</v>
      </c>
      <c r="B72">
        <v>1</v>
      </c>
      <c r="C72" s="2">
        <v>46051</v>
      </c>
      <c r="D72" s="8">
        <v>97.34</v>
      </c>
      <c r="E72">
        <v>201</v>
      </c>
      <c r="F72" s="1" t="s">
        <v>197</v>
      </c>
      <c r="G72" s="4" t="s">
        <v>198</v>
      </c>
      <c r="H72" s="4" t="s">
        <v>198</v>
      </c>
      <c r="I72" s="1" t="s">
        <v>17</v>
      </c>
      <c r="J72" s="1" t="s">
        <v>199</v>
      </c>
      <c r="K72" s="2">
        <v>46022</v>
      </c>
      <c r="L72" s="2">
        <v>46053</v>
      </c>
      <c r="N72" s="12">
        <f>ANALISI_PAGAMENTI_1_TRIM_2026[[#This Row],[Pagamenti  1/01/2026 - 31/03/2026]]*ANALISI_PAGAMENTI_1_TRIM_2026[[#This Row],[Giorni ritardo pagamento]]/$D$210</f>
        <v>0</v>
      </c>
    </row>
    <row r="73" spans="1:14" x14ac:dyDescent="0.25">
      <c r="A73" s="1" t="s">
        <v>14</v>
      </c>
      <c r="B73">
        <v>1</v>
      </c>
      <c r="C73" s="2">
        <v>46052</v>
      </c>
      <c r="D73" s="8">
        <v>326.99</v>
      </c>
      <c r="E73">
        <v>141</v>
      </c>
      <c r="F73" s="1" t="s">
        <v>84</v>
      </c>
      <c r="G73" s="4" t="s">
        <v>85</v>
      </c>
      <c r="H73" s="4" t="s">
        <v>85</v>
      </c>
      <c r="I73" s="1" t="s">
        <v>17</v>
      </c>
      <c r="J73" s="1" t="s">
        <v>200</v>
      </c>
      <c r="K73" s="2">
        <v>46022</v>
      </c>
      <c r="L73" s="2">
        <v>46052</v>
      </c>
      <c r="N73" s="13">
        <f>ANALISI_PAGAMENTI_1_TRIM_2026[[#This Row],[Pagamenti  1/01/2026 - 31/03/2026]]*ANALISI_PAGAMENTI_1_TRIM_2026[[#This Row],[Giorni ritardo pagamento]]/$D$210</f>
        <v>0</v>
      </c>
    </row>
    <row r="74" spans="1:14" x14ac:dyDescent="0.25">
      <c r="A74" s="1" t="s">
        <v>14</v>
      </c>
      <c r="B74">
        <v>2</v>
      </c>
      <c r="C74" s="2">
        <v>46052</v>
      </c>
      <c r="D74" s="8">
        <v>65.319999999999993</v>
      </c>
      <c r="E74">
        <v>772</v>
      </c>
      <c r="F74" s="1" t="s">
        <v>15</v>
      </c>
      <c r="G74" s="4" t="s">
        <v>16</v>
      </c>
      <c r="H74" s="4" t="s">
        <v>16</v>
      </c>
      <c r="I74" s="1" t="s">
        <v>17</v>
      </c>
      <c r="J74" s="1" t="s">
        <v>201</v>
      </c>
      <c r="K74" s="2">
        <v>46022</v>
      </c>
      <c r="L74" s="2">
        <v>46052</v>
      </c>
      <c r="N74" s="12">
        <f>ANALISI_PAGAMENTI_1_TRIM_2026[[#This Row],[Pagamenti  1/01/2026 - 31/03/2026]]*ANALISI_PAGAMENTI_1_TRIM_2026[[#This Row],[Giorni ritardo pagamento]]/$D$210</f>
        <v>0</v>
      </c>
    </row>
    <row r="75" spans="1:14" x14ac:dyDescent="0.25">
      <c r="A75" s="1" t="s">
        <v>14</v>
      </c>
      <c r="B75">
        <v>3</v>
      </c>
      <c r="C75" s="2">
        <v>46052</v>
      </c>
      <c r="D75" s="8">
        <v>50</v>
      </c>
      <c r="E75">
        <v>665</v>
      </c>
      <c r="F75" s="1" t="s">
        <v>202</v>
      </c>
      <c r="G75" s="4" t="s">
        <v>203</v>
      </c>
      <c r="H75" s="4" t="s">
        <v>203</v>
      </c>
      <c r="I75" s="1" t="s">
        <v>17</v>
      </c>
      <c r="J75" s="1" t="s">
        <v>204</v>
      </c>
      <c r="K75" s="2">
        <v>46022</v>
      </c>
      <c r="L75" s="2">
        <v>46052</v>
      </c>
      <c r="N75" s="13">
        <f>ANALISI_PAGAMENTI_1_TRIM_2026[[#This Row],[Pagamenti  1/01/2026 - 31/03/2026]]*ANALISI_PAGAMENTI_1_TRIM_2026[[#This Row],[Giorni ritardo pagamento]]/$D$210</f>
        <v>0</v>
      </c>
    </row>
    <row r="76" spans="1:14" x14ac:dyDescent="0.25">
      <c r="A76" s="1" t="s">
        <v>14</v>
      </c>
      <c r="B76">
        <v>6</v>
      </c>
      <c r="C76" s="2">
        <v>46052</v>
      </c>
      <c r="D76" s="8">
        <v>-40.200000000000003</v>
      </c>
      <c r="E76">
        <v>772</v>
      </c>
      <c r="F76" s="1" t="s">
        <v>15</v>
      </c>
      <c r="G76" s="4" t="s">
        <v>16</v>
      </c>
      <c r="H76" s="4" t="s">
        <v>16</v>
      </c>
      <c r="I76" s="1" t="s">
        <v>17</v>
      </c>
      <c r="J76" s="1" t="s">
        <v>205</v>
      </c>
      <c r="K76" s="2">
        <v>46022</v>
      </c>
      <c r="L76" s="2">
        <v>46081</v>
      </c>
      <c r="N76" s="12">
        <f>ANALISI_PAGAMENTI_1_TRIM_2026[[#This Row],[Pagamenti  1/01/2026 - 31/03/2026]]*ANALISI_PAGAMENTI_1_TRIM_2026[[#This Row],[Giorni ritardo pagamento]]/$D$210</f>
        <v>0</v>
      </c>
    </row>
    <row r="77" spans="1:14" x14ac:dyDescent="0.25">
      <c r="A77" s="1" t="s">
        <v>14</v>
      </c>
      <c r="B77">
        <v>15</v>
      </c>
      <c r="C77" s="2">
        <v>46052</v>
      </c>
      <c r="D77" s="8">
        <v>66.790000000000006</v>
      </c>
      <c r="E77">
        <v>657</v>
      </c>
      <c r="F77" s="1" t="s">
        <v>206</v>
      </c>
      <c r="G77" s="4" t="s">
        <v>207</v>
      </c>
      <c r="H77" s="4" t="s">
        <v>207</v>
      </c>
      <c r="I77" s="1" t="s">
        <v>17</v>
      </c>
      <c r="J77" s="1" t="s">
        <v>208</v>
      </c>
      <c r="K77" s="2">
        <v>46052</v>
      </c>
      <c r="L77" s="2">
        <v>46052</v>
      </c>
      <c r="N77" s="13">
        <f>ANALISI_PAGAMENTI_1_TRIM_2026[[#This Row],[Pagamenti  1/01/2026 - 31/03/2026]]*ANALISI_PAGAMENTI_1_TRIM_2026[[#This Row],[Giorni ritardo pagamento]]/$D$210</f>
        <v>0</v>
      </c>
    </row>
    <row r="78" spans="1:14" x14ac:dyDescent="0.25">
      <c r="A78" s="1" t="s">
        <v>14</v>
      </c>
      <c r="B78">
        <v>1</v>
      </c>
      <c r="C78" s="2">
        <v>46054</v>
      </c>
      <c r="D78" s="8">
        <v>1971.13</v>
      </c>
      <c r="E78">
        <v>772</v>
      </c>
      <c r="F78" s="1" t="s">
        <v>15</v>
      </c>
      <c r="G78" s="4" t="s">
        <v>16</v>
      </c>
      <c r="H78" s="4" t="s">
        <v>16</v>
      </c>
      <c r="I78" s="1" t="s">
        <v>17</v>
      </c>
      <c r="J78" s="1" t="s">
        <v>209</v>
      </c>
      <c r="K78" s="2">
        <v>46027</v>
      </c>
      <c r="L78" s="2">
        <v>46054</v>
      </c>
      <c r="N78" s="12">
        <f>ANALISI_PAGAMENTI_1_TRIM_2026[[#This Row],[Pagamenti  1/01/2026 - 31/03/2026]]*ANALISI_PAGAMENTI_1_TRIM_2026[[#This Row],[Giorni ritardo pagamento]]/$D$210</f>
        <v>0</v>
      </c>
    </row>
    <row r="79" spans="1:14" x14ac:dyDescent="0.25">
      <c r="A79" s="1" t="s">
        <v>14</v>
      </c>
      <c r="B79">
        <v>2</v>
      </c>
      <c r="C79" s="2">
        <v>46054</v>
      </c>
      <c r="D79" s="8">
        <v>422.03</v>
      </c>
      <c r="E79">
        <v>772</v>
      </c>
      <c r="F79" s="1" t="s">
        <v>15</v>
      </c>
      <c r="G79" s="4" t="s">
        <v>16</v>
      </c>
      <c r="H79" s="4" t="s">
        <v>16</v>
      </c>
      <c r="I79" s="1" t="s">
        <v>17</v>
      </c>
      <c r="J79" s="1" t="s">
        <v>210</v>
      </c>
      <c r="K79" s="2">
        <v>46027</v>
      </c>
      <c r="L79" s="2">
        <v>46054</v>
      </c>
      <c r="N79" s="13">
        <f>ANALISI_PAGAMENTI_1_TRIM_2026[[#This Row],[Pagamenti  1/01/2026 - 31/03/2026]]*ANALISI_PAGAMENTI_1_TRIM_2026[[#This Row],[Giorni ritardo pagamento]]/$D$210</f>
        <v>0</v>
      </c>
    </row>
    <row r="80" spans="1:14" x14ac:dyDescent="0.25">
      <c r="A80" s="1" t="s">
        <v>14</v>
      </c>
      <c r="B80">
        <v>15</v>
      </c>
      <c r="C80" s="2">
        <v>46055</v>
      </c>
      <c r="D80" s="8">
        <v>311.7</v>
      </c>
      <c r="E80">
        <v>596</v>
      </c>
      <c r="F80" s="1" t="s">
        <v>211</v>
      </c>
      <c r="G80" s="4" t="s">
        <v>212</v>
      </c>
      <c r="H80" s="4" t="s">
        <v>213</v>
      </c>
      <c r="I80" s="1" t="s">
        <v>17</v>
      </c>
      <c r="J80" s="1" t="s">
        <v>214</v>
      </c>
      <c r="K80" s="2">
        <v>46003</v>
      </c>
      <c r="L80" s="2">
        <v>46055</v>
      </c>
      <c r="N80" s="12">
        <f>ANALISI_PAGAMENTI_1_TRIM_2026[[#This Row],[Pagamenti  1/01/2026 - 31/03/2026]]*ANALISI_PAGAMENTI_1_TRIM_2026[[#This Row],[Giorni ritardo pagamento]]/$D$210</f>
        <v>0</v>
      </c>
    </row>
    <row r="81" spans="1:14" x14ac:dyDescent="0.25">
      <c r="A81" s="1" t="s">
        <v>14</v>
      </c>
      <c r="B81">
        <v>16</v>
      </c>
      <c r="C81" s="2">
        <v>46055</v>
      </c>
      <c r="D81" s="8">
        <v>155.44999999999999</v>
      </c>
      <c r="E81">
        <v>701</v>
      </c>
      <c r="F81" s="1" t="s">
        <v>215</v>
      </c>
      <c r="G81" s="4" t="s">
        <v>216</v>
      </c>
      <c r="H81" s="4" t="s">
        <v>217</v>
      </c>
      <c r="I81" s="1" t="s">
        <v>17</v>
      </c>
      <c r="J81" s="1" t="s">
        <v>218</v>
      </c>
      <c r="K81" s="2">
        <v>45961</v>
      </c>
      <c r="L81" s="2">
        <v>46055</v>
      </c>
      <c r="N81" s="13">
        <f>ANALISI_PAGAMENTI_1_TRIM_2026[[#This Row],[Pagamenti  1/01/2026 - 31/03/2026]]*ANALISI_PAGAMENTI_1_TRIM_2026[[#This Row],[Giorni ritardo pagamento]]/$D$210</f>
        <v>0</v>
      </c>
    </row>
    <row r="82" spans="1:14" x14ac:dyDescent="0.25">
      <c r="A82" s="1" t="s">
        <v>14</v>
      </c>
      <c r="B82">
        <v>16</v>
      </c>
      <c r="C82" s="2">
        <v>46055</v>
      </c>
      <c r="D82" s="8">
        <v>57.5</v>
      </c>
      <c r="E82">
        <v>701</v>
      </c>
      <c r="F82" s="1" t="s">
        <v>215</v>
      </c>
      <c r="G82" s="4" t="s">
        <v>216</v>
      </c>
      <c r="H82" s="4" t="s">
        <v>217</v>
      </c>
      <c r="I82" s="1" t="s">
        <v>17</v>
      </c>
      <c r="J82" s="1" t="s">
        <v>219</v>
      </c>
      <c r="K82" s="2">
        <v>45990</v>
      </c>
      <c r="L82" s="2">
        <v>46055</v>
      </c>
      <c r="N82" s="12">
        <f>ANALISI_PAGAMENTI_1_TRIM_2026[[#This Row],[Pagamenti  1/01/2026 - 31/03/2026]]*ANALISI_PAGAMENTI_1_TRIM_2026[[#This Row],[Giorni ritardo pagamento]]/$D$210</f>
        <v>0</v>
      </c>
    </row>
    <row r="83" spans="1:14" x14ac:dyDescent="0.25">
      <c r="A83" s="1" t="s">
        <v>14</v>
      </c>
      <c r="B83">
        <v>16</v>
      </c>
      <c r="C83" s="2">
        <v>46055</v>
      </c>
      <c r="D83" s="8">
        <v>7.05</v>
      </c>
      <c r="E83">
        <v>93</v>
      </c>
      <c r="F83" s="1" t="s">
        <v>220</v>
      </c>
      <c r="G83" s="4" t="s">
        <v>221</v>
      </c>
      <c r="H83" s="4" t="s">
        <v>221</v>
      </c>
      <c r="I83" s="1" t="s">
        <v>17</v>
      </c>
      <c r="J83" s="1" t="s">
        <v>222</v>
      </c>
      <c r="K83" s="2">
        <v>45991</v>
      </c>
      <c r="L83" s="2">
        <v>46055</v>
      </c>
      <c r="N83" s="13">
        <f>ANALISI_PAGAMENTI_1_TRIM_2026[[#This Row],[Pagamenti  1/01/2026 - 31/03/2026]]*ANALISI_PAGAMENTI_1_TRIM_2026[[#This Row],[Giorni ritardo pagamento]]/$D$210</f>
        <v>0</v>
      </c>
    </row>
    <row r="84" spans="1:14" x14ac:dyDescent="0.25">
      <c r="A84" s="1" t="s">
        <v>14</v>
      </c>
      <c r="B84">
        <v>25</v>
      </c>
      <c r="C84" s="2">
        <v>46055</v>
      </c>
      <c r="D84" s="8">
        <v>320.79000000000002</v>
      </c>
      <c r="E84">
        <v>788</v>
      </c>
      <c r="F84" s="1" t="s">
        <v>29</v>
      </c>
      <c r="G84" s="4" t="s">
        <v>30</v>
      </c>
      <c r="H84" s="4" t="s">
        <v>31</v>
      </c>
      <c r="I84" s="1" t="s">
        <v>17</v>
      </c>
      <c r="J84" s="1" t="s">
        <v>223</v>
      </c>
      <c r="K84" s="2">
        <v>46055</v>
      </c>
      <c r="L84" s="2">
        <v>46055</v>
      </c>
      <c r="N84" s="12">
        <f>ANALISI_PAGAMENTI_1_TRIM_2026[[#This Row],[Pagamenti  1/01/2026 - 31/03/2026]]*ANALISI_PAGAMENTI_1_TRIM_2026[[#This Row],[Giorni ritardo pagamento]]/$D$210</f>
        <v>0</v>
      </c>
    </row>
    <row r="85" spans="1:14" x14ac:dyDescent="0.25">
      <c r="A85" s="1" t="s">
        <v>14</v>
      </c>
      <c r="B85">
        <v>26</v>
      </c>
      <c r="C85" s="2">
        <v>46055</v>
      </c>
      <c r="D85" s="8">
        <v>188.3</v>
      </c>
      <c r="E85">
        <v>745</v>
      </c>
      <c r="F85" s="1" t="s">
        <v>224</v>
      </c>
      <c r="G85" s="4" t="s">
        <v>225</v>
      </c>
      <c r="H85" s="4" t="s">
        <v>225</v>
      </c>
      <c r="I85" s="1" t="s">
        <v>17</v>
      </c>
      <c r="J85" s="1" t="s">
        <v>226</v>
      </c>
      <c r="K85" s="2">
        <v>46021</v>
      </c>
      <c r="L85" s="2">
        <v>46055</v>
      </c>
      <c r="N85" s="13">
        <f>ANALISI_PAGAMENTI_1_TRIM_2026[[#This Row],[Pagamenti  1/01/2026 - 31/03/2026]]*ANALISI_PAGAMENTI_1_TRIM_2026[[#This Row],[Giorni ritardo pagamento]]/$D$210</f>
        <v>0</v>
      </c>
    </row>
    <row r="86" spans="1:14" x14ac:dyDescent="0.25">
      <c r="A86" s="1" t="s">
        <v>14</v>
      </c>
      <c r="B86">
        <v>27</v>
      </c>
      <c r="C86" s="2">
        <v>46055</v>
      </c>
      <c r="D86" s="8">
        <v>563.53</v>
      </c>
      <c r="E86">
        <v>874</v>
      </c>
      <c r="F86" s="1" t="s">
        <v>20</v>
      </c>
      <c r="G86" s="4" t="s">
        <v>21</v>
      </c>
      <c r="H86" s="4" t="s">
        <v>22</v>
      </c>
      <c r="I86" s="1" t="s">
        <v>17</v>
      </c>
      <c r="J86" s="1" t="s">
        <v>227</v>
      </c>
      <c r="K86" s="2">
        <v>46041</v>
      </c>
      <c r="L86" s="2">
        <v>46055</v>
      </c>
      <c r="N86" s="12">
        <f>ANALISI_PAGAMENTI_1_TRIM_2026[[#This Row],[Pagamenti  1/01/2026 - 31/03/2026]]*ANALISI_PAGAMENTI_1_TRIM_2026[[#This Row],[Giorni ritardo pagamento]]/$D$210</f>
        <v>0</v>
      </c>
    </row>
    <row r="87" spans="1:14" x14ac:dyDescent="0.25">
      <c r="A87" s="1" t="s">
        <v>14</v>
      </c>
      <c r="B87">
        <v>28</v>
      </c>
      <c r="C87" s="2">
        <v>46055</v>
      </c>
      <c r="D87" s="8">
        <v>576.05999999999995</v>
      </c>
      <c r="E87">
        <v>874</v>
      </c>
      <c r="F87" s="1" t="s">
        <v>20</v>
      </c>
      <c r="G87" s="4" t="s">
        <v>21</v>
      </c>
      <c r="H87" s="4" t="s">
        <v>22</v>
      </c>
      <c r="I87" s="1" t="s">
        <v>17</v>
      </c>
      <c r="J87" s="1" t="s">
        <v>228</v>
      </c>
      <c r="K87" s="2">
        <v>46041</v>
      </c>
      <c r="L87" s="2">
        <v>46055</v>
      </c>
      <c r="N87" s="13">
        <f>ANALISI_PAGAMENTI_1_TRIM_2026[[#This Row],[Pagamenti  1/01/2026 - 31/03/2026]]*ANALISI_PAGAMENTI_1_TRIM_2026[[#This Row],[Giorni ritardo pagamento]]/$D$210</f>
        <v>0</v>
      </c>
    </row>
    <row r="88" spans="1:14" x14ac:dyDescent="0.25">
      <c r="A88" s="1" t="s">
        <v>14</v>
      </c>
      <c r="B88">
        <v>1</v>
      </c>
      <c r="C88" s="2">
        <v>46057</v>
      </c>
      <c r="D88" s="8">
        <v>8395.65</v>
      </c>
      <c r="E88">
        <v>340</v>
      </c>
      <c r="F88" s="1" t="s">
        <v>25</v>
      </c>
      <c r="G88" s="4" t="s">
        <v>26</v>
      </c>
      <c r="H88" s="4" t="s">
        <v>27</v>
      </c>
      <c r="I88" s="1" t="s">
        <v>17</v>
      </c>
      <c r="J88" s="1" t="s">
        <v>229</v>
      </c>
      <c r="K88" s="2">
        <v>46051</v>
      </c>
      <c r="L88" s="2">
        <v>46081</v>
      </c>
      <c r="N88" s="12">
        <f>ANALISI_PAGAMENTI_1_TRIM_2026[[#This Row],[Pagamenti  1/01/2026 - 31/03/2026]]*ANALISI_PAGAMENTI_1_TRIM_2026[[#This Row],[Giorni ritardo pagamento]]/$D$210</f>
        <v>0</v>
      </c>
    </row>
    <row r="89" spans="1:14" x14ac:dyDescent="0.25">
      <c r="A89" s="1" t="s">
        <v>14</v>
      </c>
      <c r="B89">
        <v>9</v>
      </c>
      <c r="C89" s="2">
        <v>46057</v>
      </c>
      <c r="D89" s="8">
        <v>600.84</v>
      </c>
      <c r="E89">
        <v>781</v>
      </c>
      <c r="F89" s="1" t="s">
        <v>33</v>
      </c>
      <c r="G89" s="4" t="s">
        <v>34</v>
      </c>
      <c r="H89" s="4" t="s">
        <v>34</v>
      </c>
      <c r="I89" s="1" t="s">
        <v>17</v>
      </c>
      <c r="J89" s="1" t="s">
        <v>230</v>
      </c>
      <c r="K89" s="2">
        <v>46053</v>
      </c>
      <c r="L89" s="2">
        <v>46057</v>
      </c>
      <c r="N89" s="13">
        <f>ANALISI_PAGAMENTI_1_TRIM_2026[[#This Row],[Pagamenti  1/01/2026 - 31/03/2026]]*ANALISI_PAGAMENTI_1_TRIM_2026[[#This Row],[Giorni ritardo pagamento]]/$D$210</f>
        <v>0</v>
      </c>
    </row>
    <row r="90" spans="1:14" x14ac:dyDescent="0.25">
      <c r="A90" s="1" t="s">
        <v>14</v>
      </c>
      <c r="B90">
        <v>2</v>
      </c>
      <c r="C90" s="2">
        <v>46058</v>
      </c>
      <c r="D90" s="8">
        <v>960</v>
      </c>
      <c r="E90">
        <v>459</v>
      </c>
      <c r="F90" s="1" t="s">
        <v>39</v>
      </c>
      <c r="G90" s="4" t="s">
        <v>40</v>
      </c>
      <c r="H90" s="4" t="s">
        <v>41</v>
      </c>
      <c r="I90" s="1" t="s">
        <v>17</v>
      </c>
      <c r="J90" s="1" t="s">
        <v>231</v>
      </c>
      <c r="K90" s="2">
        <v>46056</v>
      </c>
      <c r="L90" s="2">
        <v>46058</v>
      </c>
      <c r="N90" s="12">
        <f>ANALISI_PAGAMENTI_1_TRIM_2026[[#This Row],[Pagamenti  1/01/2026 - 31/03/2026]]*ANALISI_PAGAMENTI_1_TRIM_2026[[#This Row],[Giorni ritardo pagamento]]/$D$210</f>
        <v>0</v>
      </c>
    </row>
    <row r="91" spans="1:14" x14ac:dyDescent="0.25">
      <c r="A91" s="1" t="s">
        <v>14</v>
      </c>
      <c r="B91">
        <v>14</v>
      </c>
      <c r="C91" s="2">
        <v>46063</v>
      </c>
      <c r="D91" s="8">
        <v>-80.459999999999994</v>
      </c>
      <c r="E91">
        <v>821</v>
      </c>
      <c r="F91" s="1" t="s">
        <v>156</v>
      </c>
      <c r="G91" s="4" t="s">
        <v>157</v>
      </c>
      <c r="H91" s="4" t="s">
        <v>157</v>
      </c>
      <c r="I91" s="1" t="s">
        <v>17</v>
      </c>
      <c r="J91" s="1" t="s">
        <v>232</v>
      </c>
      <c r="K91" s="2">
        <v>46053</v>
      </c>
      <c r="L91" s="2">
        <v>46081</v>
      </c>
      <c r="N91" s="13">
        <f>ANALISI_PAGAMENTI_1_TRIM_2026[[#This Row],[Pagamenti  1/01/2026 - 31/03/2026]]*ANALISI_PAGAMENTI_1_TRIM_2026[[#This Row],[Giorni ritardo pagamento]]/$D$210</f>
        <v>0</v>
      </c>
    </row>
    <row r="92" spans="1:14" x14ac:dyDescent="0.25">
      <c r="A92" s="1" t="s">
        <v>14</v>
      </c>
      <c r="B92">
        <v>14</v>
      </c>
      <c r="C92" s="2">
        <v>46063</v>
      </c>
      <c r="D92" s="8">
        <v>80.459999999999994</v>
      </c>
      <c r="E92">
        <v>821</v>
      </c>
      <c r="F92" s="1" t="s">
        <v>156</v>
      </c>
      <c r="G92" s="4" t="s">
        <v>157</v>
      </c>
      <c r="H92" s="4" t="s">
        <v>157</v>
      </c>
      <c r="I92" s="1" t="s">
        <v>17</v>
      </c>
      <c r="J92" s="1" t="s">
        <v>233</v>
      </c>
      <c r="K92" s="2">
        <v>46053</v>
      </c>
      <c r="L92" s="2">
        <v>46081</v>
      </c>
      <c r="N92" s="12">
        <f>ANALISI_PAGAMENTI_1_TRIM_2026[[#This Row],[Pagamenti  1/01/2026 - 31/03/2026]]*ANALISI_PAGAMENTI_1_TRIM_2026[[#This Row],[Giorni ritardo pagamento]]/$D$210</f>
        <v>0</v>
      </c>
    </row>
    <row r="93" spans="1:14" x14ac:dyDescent="0.25">
      <c r="A93" s="1" t="s">
        <v>14</v>
      </c>
      <c r="B93">
        <v>1</v>
      </c>
      <c r="C93" s="2">
        <v>46064</v>
      </c>
      <c r="D93" s="8">
        <v>1078.48</v>
      </c>
      <c r="E93">
        <v>360</v>
      </c>
      <c r="F93" s="1" t="s">
        <v>234</v>
      </c>
      <c r="G93" s="4" t="s">
        <v>235</v>
      </c>
      <c r="H93" s="4" t="s">
        <v>235</v>
      </c>
      <c r="I93" s="1" t="s">
        <v>17</v>
      </c>
      <c r="J93" s="1" t="s">
        <v>51</v>
      </c>
      <c r="K93" s="2">
        <v>46055</v>
      </c>
      <c r="L93" s="2">
        <v>46064</v>
      </c>
      <c r="N93" s="13">
        <f>ANALISI_PAGAMENTI_1_TRIM_2026[[#This Row],[Pagamenti  1/01/2026 - 31/03/2026]]*ANALISI_PAGAMENTI_1_TRIM_2026[[#This Row],[Giorni ritardo pagamento]]/$D$210</f>
        <v>0</v>
      </c>
    </row>
    <row r="94" spans="1:14" x14ac:dyDescent="0.25">
      <c r="A94" s="1" t="s">
        <v>14</v>
      </c>
      <c r="B94">
        <v>1</v>
      </c>
      <c r="C94" s="2">
        <v>46064</v>
      </c>
      <c r="D94" s="8">
        <v>4921.1000000000004</v>
      </c>
      <c r="E94">
        <v>566</v>
      </c>
      <c r="F94" s="1" t="s">
        <v>236</v>
      </c>
      <c r="G94" s="4" t="s">
        <v>237</v>
      </c>
      <c r="H94" s="4" t="s">
        <v>237</v>
      </c>
      <c r="I94" s="1" t="s">
        <v>17</v>
      </c>
      <c r="J94" s="1" t="s">
        <v>238</v>
      </c>
      <c r="K94" s="2">
        <v>46055</v>
      </c>
      <c r="L94" s="2">
        <v>46064</v>
      </c>
      <c r="N94" s="12">
        <f>ANALISI_PAGAMENTI_1_TRIM_2026[[#This Row],[Pagamenti  1/01/2026 - 31/03/2026]]*ANALISI_PAGAMENTI_1_TRIM_2026[[#This Row],[Giorni ritardo pagamento]]/$D$210</f>
        <v>0</v>
      </c>
    </row>
    <row r="95" spans="1:14" x14ac:dyDescent="0.25">
      <c r="A95" s="1" t="s">
        <v>14</v>
      </c>
      <c r="B95">
        <v>1</v>
      </c>
      <c r="C95" s="2">
        <v>46064</v>
      </c>
      <c r="D95" s="8">
        <v>197.8</v>
      </c>
      <c r="E95">
        <v>59</v>
      </c>
      <c r="F95" s="1" t="s">
        <v>239</v>
      </c>
      <c r="G95" s="4" t="s">
        <v>240</v>
      </c>
      <c r="H95" s="4" t="s">
        <v>241</v>
      </c>
      <c r="I95" s="1" t="s">
        <v>17</v>
      </c>
      <c r="J95" s="1" t="s">
        <v>242</v>
      </c>
      <c r="K95" s="2">
        <v>46048</v>
      </c>
      <c r="L95" s="2">
        <v>46081</v>
      </c>
      <c r="N95" s="13">
        <f>ANALISI_PAGAMENTI_1_TRIM_2026[[#This Row],[Pagamenti  1/01/2026 - 31/03/2026]]*ANALISI_PAGAMENTI_1_TRIM_2026[[#This Row],[Giorni ritardo pagamento]]/$D$210</f>
        <v>0</v>
      </c>
    </row>
    <row r="96" spans="1:14" x14ac:dyDescent="0.25">
      <c r="A96" s="1" t="s">
        <v>14</v>
      </c>
      <c r="B96">
        <v>3</v>
      </c>
      <c r="C96" s="2">
        <v>46064</v>
      </c>
      <c r="D96" s="8">
        <v>-86.62</v>
      </c>
      <c r="E96">
        <v>719</v>
      </c>
      <c r="F96" s="1" t="s">
        <v>119</v>
      </c>
      <c r="G96" s="4" t="s">
        <v>120</v>
      </c>
      <c r="H96" s="4" t="s">
        <v>120</v>
      </c>
      <c r="I96" s="1" t="s">
        <v>17</v>
      </c>
      <c r="J96" s="1" t="s">
        <v>243</v>
      </c>
      <c r="K96" s="2">
        <v>46006</v>
      </c>
      <c r="L96" s="2">
        <v>46081</v>
      </c>
      <c r="N96" s="12">
        <f>ANALISI_PAGAMENTI_1_TRIM_2026[[#This Row],[Pagamenti  1/01/2026 - 31/03/2026]]*ANALISI_PAGAMENTI_1_TRIM_2026[[#This Row],[Giorni ritardo pagamento]]/$D$210</f>
        <v>0</v>
      </c>
    </row>
    <row r="97" spans="1:14" x14ac:dyDescent="0.25">
      <c r="A97" s="1" t="s">
        <v>14</v>
      </c>
      <c r="B97">
        <v>3</v>
      </c>
      <c r="C97" s="2">
        <v>46064</v>
      </c>
      <c r="D97" s="8">
        <v>86.62</v>
      </c>
      <c r="E97">
        <v>719</v>
      </c>
      <c r="F97" s="1" t="s">
        <v>119</v>
      </c>
      <c r="G97" s="4" t="s">
        <v>120</v>
      </c>
      <c r="H97" s="4" t="s">
        <v>120</v>
      </c>
      <c r="I97" s="1" t="s">
        <v>17</v>
      </c>
      <c r="J97" s="1" t="s">
        <v>244</v>
      </c>
      <c r="K97" s="2">
        <v>46023</v>
      </c>
      <c r="L97" s="2">
        <v>46112</v>
      </c>
      <c r="N97" s="13">
        <f>ANALISI_PAGAMENTI_1_TRIM_2026[[#This Row],[Pagamenti  1/01/2026 - 31/03/2026]]*ANALISI_PAGAMENTI_1_TRIM_2026[[#This Row],[Giorni ritardo pagamento]]/$D$210</f>
        <v>0</v>
      </c>
    </row>
    <row r="98" spans="1:14" x14ac:dyDescent="0.25">
      <c r="A98" s="1" t="s">
        <v>14</v>
      </c>
      <c r="B98">
        <v>1</v>
      </c>
      <c r="C98" s="2">
        <v>46069</v>
      </c>
      <c r="D98" s="8">
        <v>328.7</v>
      </c>
      <c r="E98">
        <v>503</v>
      </c>
      <c r="F98" s="1" t="s">
        <v>80</v>
      </c>
      <c r="G98" s="4" t="s">
        <v>81</v>
      </c>
      <c r="H98" s="4" t="s">
        <v>81</v>
      </c>
      <c r="I98" s="1" t="s">
        <v>17</v>
      </c>
      <c r="J98" s="1" t="s">
        <v>245</v>
      </c>
      <c r="K98" s="2">
        <v>46008</v>
      </c>
      <c r="L98" s="2">
        <v>46069</v>
      </c>
      <c r="N98" s="12">
        <f>ANALISI_PAGAMENTI_1_TRIM_2026[[#This Row],[Pagamenti  1/01/2026 - 31/03/2026]]*ANALISI_PAGAMENTI_1_TRIM_2026[[#This Row],[Giorni ritardo pagamento]]/$D$210</f>
        <v>0</v>
      </c>
    </row>
    <row r="99" spans="1:14" x14ac:dyDescent="0.25">
      <c r="A99" s="1" t="s">
        <v>14</v>
      </c>
      <c r="B99">
        <v>2</v>
      </c>
      <c r="C99" s="2">
        <v>46069</v>
      </c>
      <c r="D99" s="8">
        <v>12.08</v>
      </c>
      <c r="E99">
        <v>503</v>
      </c>
      <c r="F99" s="1" t="s">
        <v>80</v>
      </c>
      <c r="G99" s="4" t="s">
        <v>81</v>
      </c>
      <c r="H99" s="4" t="s">
        <v>81</v>
      </c>
      <c r="I99" s="1" t="s">
        <v>17</v>
      </c>
      <c r="J99" s="1" t="s">
        <v>246</v>
      </c>
      <c r="K99" s="2">
        <v>46008</v>
      </c>
      <c r="L99" s="2">
        <v>46069</v>
      </c>
      <c r="N99" s="13">
        <f>ANALISI_PAGAMENTI_1_TRIM_2026[[#This Row],[Pagamenti  1/01/2026 - 31/03/2026]]*ANALISI_PAGAMENTI_1_TRIM_2026[[#This Row],[Giorni ritardo pagamento]]/$D$210</f>
        <v>0</v>
      </c>
    </row>
    <row r="100" spans="1:14" x14ac:dyDescent="0.25">
      <c r="A100" s="1" t="s">
        <v>14</v>
      </c>
      <c r="B100">
        <v>4</v>
      </c>
      <c r="C100" s="2">
        <v>46069</v>
      </c>
      <c r="D100" s="8">
        <v>4.9800000000000004</v>
      </c>
      <c r="E100">
        <v>581</v>
      </c>
      <c r="F100" s="1" t="s">
        <v>247</v>
      </c>
      <c r="G100" s="4" t="s">
        <v>248</v>
      </c>
      <c r="H100" s="4" t="s">
        <v>249</v>
      </c>
      <c r="I100" s="1" t="s">
        <v>17</v>
      </c>
      <c r="J100" s="1" t="s">
        <v>250</v>
      </c>
      <c r="K100" s="2">
        <v>46037</v>
      </c>
      <c r="L100" s="2">
        <v>46069</v>
      </c>
      <c r="N100" s="12">
        <f>ANALISI_PAGAMENTI_1_TRIM_2026[[#This Row],[Pagamenti  1/01/2026 - 31/03/2026]]*ANALISI_PAGAMENTI_1_TRIM_2026[[#This Row],[Giorni ritardo pagamento]]/$D$210</f>
        <v>0</v>
      </c>
    </row>
    <row r="101" spans="1:14" x14ac:dyDescent="0.25">
      <c r="A101" s="1" t="s">
        <v>14</v>
      </c>
      <c r="B101">
        <v>5</v>
      </c>
      <c r="C101" s="2">
        <v>46069</v>
      </c>
      <c r="D101" s="8">
        <v>240</v>
      </c>
      <c r="E101">
        <v>581</v>
      </c>
      <c r="F101" s="1" t="s">
        <v>247</v>
      </c>
      <c r="G101" s="4" t="s">
        <v>248</v>
      </c>
      <c r="H101" s="4" t="s">
        <v>249</v>
      </c>
      <c r="I101" s="1" t="s">
        <v>17</v>
      </c>
      <c r="J101" s="1" t="s">
        <v>251</v>
      </c>
      <c r="K101" s="2">
        <v>46038</v>
      </c>
      <c r="L101" s="2">
        <v>46069</v>
      </c>
      <c r="N101" s="13">
        <f>ANALISI_PAGAMENTI_1_TRIM_2026[[#This Row],[Pagamenti  1/01/2026 - 31/03/2026]]*ANALISI_PAGAMENTI_1_TRIM_2026[[#This Row],[Giorni ritardo pagamento]]/$D$210</f>
        <v>0</v>
      </c>
    </row>
    <row r="102" spans="1:14" x14ac:dyDescent="0.25">
      <c r="A102" s="1" t="s">
        <v>14</v>
      </c>
      <c r="B102">
        <v>1</v>
      </c>
      <c r="C102" s="2">
        <v>46074</v>
      </c>
      <c r="D102" s="8">
        <v>204.79</v>
      </c>
      <c r="E102">
        <v>492</v>
      </c>
      <c r="F102" s="1" t="s">
        <v>72</v>
      </c>
      <c r="G102" s="4" t="s">
        <v>73</v>
      </c>
      <c r="H102" s="4" t="s">
        <v>74</v>
      </c>
      <c r="I102" s="1" t="s">
        <v>17</v>
      </c>
      <c r="J102" s="1" t="s">
        <v>252</v>
      </c>
      <c r="K102" s="2">
        <v>46044</v>
      </c>
      <c r="L102" s="2">
        <v>46074</v>
      </c>
      <c r="N102" s="12">
        <f>ANALISI_PAGAMENTI_1_TRIM_2026[[#This Row],[Pagamenti  1/01/2026 - 31/03/2026]]*ANALISI_PAGAMENTI_1_TRIM_2026[[#This Row],[Giorni ritardo pagamento]]/$D$210</f>
        <v>0</v>
      </c>
    </row>
    <row r="103" spans="1:14" x14ac:dyDescent="0.25">
      <c r="A103" s="1" t="s">
        <v>14</v>
      </c>
      <c r="B103">
        <v>1</v>
      </c>
      <c r="C103" s="2">
        <v>46077</v>
      </c>
      <c r="D103" s="8">
        <v>8603.5300000000007</v>
      </c>
      <c r="E103">
        <v>869</v>
      </c>
      <c r="F103" s="1" t="s">
        <v>97</v>
      </c>
      <c r="G103" s="4" t="s">
        <v>98</v>
      </c>
      <c r="H103" s="4" t="s">
        <v>98</v>
      </c>
      <c r="I103" s="1" t="s">
        <v>17</v>
      </c>
      <c r="J103" s="1" t="s">
        <v>253</v>
      </c>
      <c r="K103" s="2">
        <v>46006</v>
      </c>
      <c r="L103" s="2">
        <v>46077</v>
      </c>
      <c r="N103" s="13">
        <f>ANALISI_PAGAMENTI_1_TRIM_2026[[#This Row],[Pagamenti  1/01/2026 - 31/03/2026]]*ANALISI_PAGAMENTI_1_TRIM_2026[[#This Row],[Giorni ritardo pagamento]]/$D$210</f>
        <v>0</v>
      </c>
    </row>
    <row r="104" spans="1:14" x14ac:dyDescent="0.25">
      <c r="A104" s="1" t="s">
        <v>14</v>
      </c>
      <c r="B104">
        <v>2</v>
      </c>
      <c r="C104" s="2">
        <v>46077</v>
      </c>
      <c r="D104" s="8">
        <v>94.64</v>
      </c>
      <c r="E104">
        <v>898</v>
      </c>
      <c r="F104" s="1" t="s">
        <v>254</v>
      </c>
      <c r="G104" s="4" t="s">
        <v>255</v>
      </c>
      <c r="H104" s="4" t="s">
        <v>255</v>
      </c>
      <c r="I104" s="1" t="s">
        <v>17</v>
      </c>
      <c r="J104" s="1" t="s">
        <v>256</v>
      </c>
      <c r="K104" s="2">
        <v>46073</v>
      </c>
      <c r="L104" s="2">
        <v>46112</v>
      </c>
      <c r="N104" s="12">
        <f>ANALISI_PAGAMENTI_1_TRIM_2026[[#This Row],[Pagamenti  1/01/2026 - 31/03/2026]]*ANALISI_PAGAMENTI_1_TRIM_2026[[#This Row],[Giorni ritardo pagamento]]/$D$210</f>
        <v>0</v>
      </c>
    </row>
    <row r="105" spans="1:14" x14ac:dyDescent="0.25">
      <c r="A105" s="1" t="s">
        <v>14</v>
      </c>
      <c r="B105">
        <v>1</v>
      </c>
      <c r="C105" s="2">
        <v>46078</v>
      </c>
      <c r="D105" s="8">
        <v>21.7</v>
      </c>
      <c r="E105">
        <v>503</v>
      </c>
      <c r="F105" s="1" t="s">
        <v>80</v>
      </c>
      <c r="G105" s="4" t="s">
        <v>81</v>
      </c>
      <c r="H105" s="4" t="s">
        <v>81</v>
      </c>
      <c r="I105" s="1" t="s">
        <v>17</v>
      </c>
      <c r="J105" s="1" t="s">
        <v>257</v>
      </c>
      <c r="K105" s="2">
        <v>46048</v>
      </c>
      <c r="L105" s="2">
        <v>46078</v>
      </c>
      <c r="M105" s="2"/>
      <c r="N105" s="13">
        <f>ANALISI_PAGAMENTI_1_TRIM_2026[[#This Row],[Pagamenti  1/01/2026 - 31/03/2026]]*ANALISI_PAGAMENTI_1_TRIM_2026[[#This Row],[Giorni ritardo pagamento]]/$D$210</f>
        <v>0</v>
      </c>
    </row>
    <row r="106" spans="1:14" x14ac:dyDescent="0.25">
      <c r="A106" s="1" t="s">
        <v>14</v>
      </c>
      <c r="B106">
        <v>4</v>
      </c>
      <c r="C106" s="2">
        <v>46078</v>
      </c>
      <c r="D106" s="8">
        <v>7815</v>
      </c>
      <c r="E106">
        <v>162</v>
      </c>
      <c r="F106" s="1" t="s">
        <v>258</v>
      </c>
      <c r="G106" s="4" t="s">
        <v>259</v>
      </c>
      <c r="H106" s="4" t="s">
        <v>259</v>
      </c>
      <c r="I106" s="1" t="s">
        <v>17</v>
      </c>
      <c r="J106" s="1" t="s">
        <v>260</v>
      </c>
      <c r="K106" s="2">
        <v>46022</v>
      </c>
      <c r="L106" s="2">
        <v>46081</v>
      </c>
      <c r="N106" s="12">
        <f>ANALISI_PAGAMENTI_1_TRIM_2026[[#This Row],[Pagamenti  1/01/2026 - 31/03/2026]]*ANALISI_PAGAMENTI_1_TRIM_2026[[#This Row],[Giorni ritardo pagamento]]/$D$210</f>
        <v>0</v>
      </c>
    </row>
    <row r="107" spans="1:14" x14ac:dyDescent="0.25">
      <c r="A107" s="1" t="s">
        <v>14</v>
      </c>
      <c r="B107">
        <v>4</v>
      </c>
      <c r="C107" s="2">
        <v>46078</v>
      </c>
      <c r="D107" s="8">
        <v>9604</v>
      </c>
      <c r="E107">
        <v>328</v>
      </c>
      <c r="F107" s="1" t="s">
        <v>100</v>
      </c>
      <c r="G107" s="4" t="s">
        <v>101</v>
      </c>
      <c r="H107" s="4" t="s">
        <v>101</v>
      </c>
      <c r="I107" s="1" t="s">
        <v>17</v>
      </c>
      <c r="J107" s="1" t="s">
        <v>261</v>
      </c>
      <c r="K107" s="2">
        <v>46022</v>
      </c>
      <c r="L107" s="2">
        <v>46081</v>
      </c>
      <c r="N107" s="13">
        <f>ANALISI_PAGAMENTI_1_TRIM_2026[[#This Row],[Pagamenti  1/01/2026 - 31/03/2026]]*ANALISI_PAGAMENTI_1_TRIM_2026[[#This Row],[Giorni ritardo pagamento]]/$D$210</f>
        <v>0</v>
      </c>
    </row>
    <row r="108" spans="1:14" x14ac:dyDescent="0.25">
      <c r="A108" s="1" t="s">
        <v>14</v>
      </c>
      <c r="B108">
        <v>4</v>
      </c>
      <c r="C108" s="2">
        <v>46078</v>
      </c>
      <c r="D108" s="8">
        <v>5248.53</v>
      </c>
      <c r="E108">
        <v>184</v>
      </c>
      <c r="F108" s="1" t="s">
        <v>87</v>
      </c>
      <c r="G108" s="4" t="s">
        <v>88</v>
      </c>
      <c r="H108" s="4" t="s">
        <v>88</v>
      </c>
      <c r="I108" s="1" t="s">
        <v>17</v>
      </c>
      <c r="J108" s="1" t="s">
        <v>89</v>
      </c>
      <c r="K108" s="2">
        <v>46022</v>
      </c>
      <c r="L108" s="2">
        <v>46081</v>
      </c>
      <c r="N108" s="12">
        <f>ANALISI_PAGAMENTI_1_TRIM_2026[[#This Row],[Pagamenti  1/01/2026 - 31/03/2026]]*ANALISI_PAGAMENTI_1_TRIM_2026[[#This Row],[Giorni ritardo pagamento]]/$D$210</f>
        <v>0</v>
      </c>
    </row>
    <row r="109" spans="1:14" x14ac:dyDescent="0.25">
      <c r="A109" s="1" t="s">
        <v>14</v>
      </c>
      <c r="B109">
        <v>4</v>
      </c>
      <c r="C109" s="2">
        <v>46078</v>
      </c>
      <c r="D109" s="8">
        <v>14550</v>
      </c>
      <c r="E109">
        <v>96</v>
      </c>
      <c r="F109" s="1" t="s">
        <v>112</v>
      </c>
      <c r="G109" s="4" t="s">
        <v>113</v>
      </c>
      <c r="H109" s="4" t="s">
        <v>113</v>
      </c>
      <c r="I109" s="1" t="s">
        <v>17</v>
      </c>
      <c r="J109" s="1" t="s">
        <v>262</v>
      </c>
      <c r="K109" s="2">
        <v>46022</v>
      </c>
      <c r="L109" s="2">
        <v>46081</v>
      </c>
      <c r="N109" s="13">
        <f>ANALISI_PAGAMENTI_1_TRIM_2026[[#This Row],[Pagamenti  1/01/2026 - 31/03/2026]]*ANALISI_PAGAMENTI_1_TRIM_2026[[#This Row],[Giorni ritardo pagamento]]/$D$210</f>
        <v>0</v>
      </c>
    </row>
    <row r="110" spans="1:14" x14ac:dyDescent="0.25">
      <c r="A110" s="1" t="s">
        <v>14</v>
      </c>
      <c r="B110">
        <v>4</v>
      </c>
      <c r="C110" s="2">
        <v>46078</v>
      </c>
      <c r="D110" s="8">
        <v>13250.2</v>
      </c>
      <c r="E110">
        <v>155</v>
      </c>
      <c r="F110" s="1" t="s">
        <v>104</v>
      </c>
      <c r="G110" s="4" t="s">
        <v>105</v>
      </c>
      <c r="H110" s="4" t="s">
        <v>105</v>
      </c>
      <c r="I110" s="1" t="s">
        <v>17</v>
      </c>
      <c r="J110" s="1" t="s">
        <v>263</v>
      </c>
      <c r="K110" s="2">
        <v>46022</v>
      </c>
      <c r="L110" s="2">
        <v>46081</v>
      </c>
      <c r="N110" s="12">
        <f>ANALISI_PAGAMENTI_1_TRIM_2026[[#This Row],[Pagamenti  1/01/2026 - 31/03/2026]]*ANALISI_PAGAMENTI_1_TRIM_2026[[#This Row],[Giorni ritardo pagamento]]/$D$210</f>
        <v>0</v>
      </c>
    </row>
    <row r="111" spans="1:14" x14ac:dyDescent="0.25">
      <c r="A111" s="1" t="s">
        <v>14</v>
      </c>
      <c r="B111">
        <v>4</v>
      </c>
      <c r="C111" s="2">
        <v>46078</v>
      </c>
      <c r="D111" s="8">
        <v>10584</v>
      </c>
      <c r="E111">
        <v>810</v>
      </c>
      <c r="F111" s="1" t="s">
        <v>115</v>
      </c>
      <c r="G111" s="4" t="s">
        <v>116</v>
      </c>
      <c r="H111" s="4" t="s">
        <v>117</v>
      </c>
      <c r="I111" s="1" t="s">
        <v>17</v>
      </c>
      <c r="J111" s="1" t="s">
        <v>264</v>
      </c>
      <c r="K111" s="2">
        <v>46020</v>
      </c>
      <c r="L111" s="2">
        <v>46081</v>
      </c>
      <c r="N111" s="13">
        <f>ANALISI_PAGAMENTI_1_TRIM_2026[[#This Row],[Pagamenti  1/01/2026 - 31/03/2026]]*ANALISI_PAGAMENTI_1_TRIM_2026[[#This Row],[Giorni ritardo pagamento]]/$D$210</f>
        <v>0</v>
      </c>
    </row>
    <row r="112" spans="1:14" x14ac:dyDescent="0.25">
      <c r="A112" s="1" t="s">
        <v>14</v>
      </c>
      <c r="B112">
        <v>4</v>
      </c>
      <c r="C112" s="2">
        <v>46078</v>
      </c>
      <c r="D112" s="8">
        <v>11766</v>
      </c>
      <c r="E112">
        <v>639</v>
      </c>
      <c r="F112" s="1" t="s">
        <v>43</v>
      </c>
      <c r="G112" s="4" t="s">
        <v>44</v>
      </c>
      <c r="H112" s="4" t="s">
        <v>45</v>
      </c>
      <c r="I112" s="1" t="s">
        <v>17</v>
      </c>
      <c r="J112" s="1" t="s">
        <v>265</v>
      </c>
      <c r="K112" s="2">
        <v>46022</v>
      </c>
      <c r="L112" s="2">
        <v>46081</v>
      </c>
      <c r="N112" s="12">
        <f>ANALISI_PAGAMENTI_1_TRIM_2026[[#This Row],[Pagamenti  1/01/2026 - 31/03/2026]]*ANALISI_PAGAMENTI_1_TRIM_2026[[#This Row],[Giorni ritardo pagamento]]/$D$210</f>
        <v>0</v>
      </c>
    </row>
    <row r="113" spans="1:14" x14ac:dyDescent="0.25">
      <c r="A113" s="1" t="s">
        <v>14</v>
      </c>
      <c r="B113">
        <v>4</v>
      </c>
      <c r="C113" s="2">
        <v>46078</v>
      </c>
      <c r="D113" s="8">
        <v>242.9</v>
      </c>
      <c r="E113">
        <v>787</v>
      </c>
      <c r="F113" s="1" t="s">
        <v>266</v>
      </c>
      <c r="G113" s="4" t="s">
        <v>267</v>
      </c>
      <c r="H113" s="4" t="s">
        <v>267</v>
      </c>
      <c r="I113" s="1" t="s">
        <v>17</v>
      </c>
      <c r="J113" s="1" t="s">
        <v>268</v>
      </c>
      <c r="K113" s="2">
        <v>46076</v>
      </c>
      <c r="L113" s="2">
        <v>46081</v>
      </c>
      <c r="N113" s="13">
        <f>ANALISI_PAGAMENTI_1_TRIM_2026[[#This Row],[Pagamenti  1/01/2026 - 31/03/2026]]*ANALISI_PAGAMENTI_1_TRIM_2026[[#This Row],[Giorni ritardo pagamento]]/$D$210</f>
        <v>0</v>
      </c>
    </row>
    <row r="114" spans="1:14" x14ac:dyDescent="0.25">
      <c r="A114" s="1" t="s">
        <v>14</v>
      </c>
      <c r="B114">
        <v>1</v>
      </c>
      <c r="C114" s="2">
        <v>46079</v>
      </c>
      <c r="D114" s="8">
        <v>7.29</v>
      </c>
      <c r="E114">
        <v>215</v>
      </c>
      <c r="F114" s="1" t="s">
        <v>269</v>
      </c>
      <c r="G114" s="4" t="s">
        <v>270</v>
      </c>
      <c r="H114" s="4" t="s">
        <v>270</v>
      </c>
      <c r="I114" s="1" t="s">
        <v>17</v>
      </c>
      <c r="J114" s="1" t="s">
        <v>271</v>
      </c>
      <c r="K114" s="2">
        <v>46065</v>
      </c>
      <c r="L114" s="2">
        <v>46081</v>
      </c>
      <c r="N114" s="12">
        <f>ANALISI_PAGAMENTI_1_TRIM_2026[[#This Row],[Pagamenti  1/01/2026 - 31/03/2026]]*ANALISI_PAGAMENTI_1_TRIM_2026[[#This Row],[Giorni ritardo pagamento]]/$D$210</f>
        <v>0</v>
      </c>
    </row>
    <row r="115" spans="1:14" x14ac:dyDescent="0.25">
      <c r="A115" s="1" t="s">
        <v>14</v>
      </c>
      <c r="B115">
        <v>1</v>
      </c>
      <c r="C115" s="2">
        <v>46079</v>
      </c>
      <c r="D115" s="8">
        <v>350</v>
      </c>
      <c r="E115">
        <v>682</v>
      </c>
      <c r="F115" s="1" t="s">
        <v>272</v>
      </c>
      <c r="G115" s="4" t="s">
        <v>273</v>
      </c>
      <c r="H115" s="4" t="s">
        <v>273</v>
      </c>
      <c r="I115" s="1" t="s">
        <v>17</v>
      </c>
      <c r="J115" s="1" t="s">
        <v>274</v>
      </c>
      <c r="K115" s="2">
        <v>46052</v>
      </c>
      <c r="L115" s="2">
        <v>46081</v>
      </c>
      <c r="N115" s="13">
        <f>ANALISI_PAGAMENTI_1_TRIM_2026[[#This Row],[Pagamenti  1/01/2026 - 31/03/2026]]*ANALISI_PAGAMENTI_1_TRIM_2026[[#This Row],[Giorni ritardo pagamento]]/$D$210</f>
        <v>0</v>
      </c>
    </row>
    <row r="116" spans="1:14" x14ac:dyDescent="0.25">
      <c r="A116" s="1" t="s">
        <v>14</v>
      </c>
      <c r="B116">
        <v>1</v>
      </c>
      <c r="C116" s="2">
        <v>46079</v>
      </c>
      <c r="D116" s="8">
        <v>160</v>
      </c>
      <c r="E116">
        <v>359</v>
      </c>
      <c r="F116" s="1" t="s">
        <v>275</v>
      </c>
      <c r="G116" s="4" t="s">
        <v>276</v>
      </c>
      <c r="H116" s="4" t="s">
        <v>276</v>
      </c>
      <c r="I116" s="1" t="s">
        <v>17</v>
      </c>
      <c r="J116" s="1" t="s">
        <v>127</v>
      </c>
      <c r="K116" s="2">
        <v>46053</v>
      </c>
      <c r="L116" s="2">
        <v>46081</v>
      </c>
      <c r="N116" s="12">
        <f>ANALISI_PAGAMENTI_1_TRIM_2026[[#This Row],[Pagamenti  1/01/2026 - 31/03/2026]]*ANALISI_PAGAMENTI_1_TRIM_2026[[#This Row],[Giorni ritardo pagamento]]/$D$210</f>
        <v>0</v>
      </c>
    </row>
    <row r="117" spans="1:14" x14ac:dyDescent="0.25">
      <c r="A117" s="1" t="s">
        <v>14</v>
      </c>
      <c r="B117">
        <v>1</v>
      </c>
      <c r="C117" s="2">
        <v>46079</v>
      </c>
      <c r="D117" s="8">
        <v>3840</v>
      </c>
      <c r="E117">
        <v>647</v>
      </c>
      <c r="F117" s="1" t="s">
        <v>108</v>
      </c>
      <c r="G117" s="4" t="s">
        <v>109</v>
      </c>
      <c r="H117" s="4" t="s">
        <v>110</v>
      </c>
      <c r="I117" s="1" t="s">
        <v>17</v>
      </c>
      <c r="J117" s="1" t="s">
        <v>277</v>
      </c>
      <c r="K117" s="2">
        <v>46022</v>
      </c>
      <c r="L117" s="2">
        <v>46081</v>
      </c>
      <c r="N117" s="13">
        <f>ANALISI_PAGAMENTI_1_TRIM_2026[[#This Row],[Pagamenti  1/01/2026 - 31/03/2026]]*ANALISI_PAGAMENTI_1_TRIM_2026[[#This Row],[Giorni ritardo pagamento]]/$D$210</f>
        <v>0</v>
      </c>
    </row>
    <row r="118" spans="1:14" x14ac:dyDescent="0.25">
      <c r="A118" s="1" t="s">
        <v>14</v>
      </c>
      <c r="B118">
        <v>1</v>
      </c>
      <c r="C118" s="2">
        <v>46079</v>
      </c>
      <c r="D118" s="8">
        <v>400</v>
      </c>
      <c r="E118">
        <v>821</v>
      </c>
      <c r="F118" s="1" t="s">
        <v>156</v>
      </c>
      <c r="G118" s="4" t="s">
        <v>157</v>
      </c>
      <c r="H118" s="4" t="s">
        <v>157</v>
      </c>
      <c r="I118" s="1" t="s">
        <v>17</v>
      </c>
      <c r="J118" s="1" t="s">
        <v>278</v>
      </c>
      <c r="K118" s="2">
        <v>46053</v>
      </c>
      <c r="L118" s="2">
        <v>46081</v>
      </c>
      <c r="N118" s="12">
        <f>ANALISI_PAGAMENTI_1_TRIM_2026[[#This Row],[Pagamenti  1/01/2026 - 31/03/2026]]*ANALISI_PAGAMENTI_1_TRIM_2026[[#This Row],[Giorni ritardo pagamento]]/$D$210</f>
        <v>0</v>
      </c>
    </row>
    <row r="119" spans="1:14" x14ac:dyDescent="0.25">
      <c r="A119" s="1" t="s">
        <v>14</v>
      </c>
      <c r="B119">
        <v>1</v>
      </c>
      <c r="C119" s="2">
        <v>46079</v>
      </c>
      <c r="D119" s="8">
        <v>3036.19</v>
      </c>
      <c r="E119">
        <v>501</v>
      </c>
      <c r="F119" s="1" t="s">
        <v>151</v>
      </c>
      <c r="G119" s="4" t="s">
        <v>152</v>
      </c>
      <c r="H119" s="4" t="s">
        <v>152</v>
      </c>
      <c r="I119" s="1" t="s">
        <v>17</v>
      </c>
      <c r="J119" s="1" t="s">
        <v>263</v>
      </c>
      <c r="K119" s="2">
        <v>45991</v>
      </c>
      <c r="L119" s="2">
        <v>46081</v>
      </c>
      <c r="N119" s="13">
        <f>ANALISI_PAGAMENTI_1_TRIM_2026[[#This Row],[Pagamenti  1/01/2026 - 31/03/2026]]*ANALISI_PAGAMENTI_1_TRIM_2026[[#This Row],[Giorni ritardo pagamento]]/$D$210</f>
        <v>0</v>
      </c>
    </row>
    <row r="120" spans="1:14" x14ac:dyDescent="0.25">
      <c r="A120" s="1" t="s">
        <v>14</v>
      </c>
      <c r="B120">
        <v>1</v>
      </c>
      <c r="C120" s="2">
        <v>46079</v>
      </c>
      <c r="D120" s="8">
        <v>600</v>
      </c>
      <c r="E120">
        <v>821</v>
      </c>
      <c r="F120" s="1" t="s">
        <v>156</v>
      </c>
      <c r="G120" s="4" t="s">
        <v>157</v>
      </c>
      <c r="H120" s="4" t="s">
        <v>157</v>
      </c>
      <c r="I120" s="1" t="s">
        <v>17</v>
      </c>
      <c r="J120" s="1" t="s">
        <v>279</v>
      </c>
      <c r="K120" s="2">
        <v>46053</v>
      </c>
      <c r="L120" s="2">
        <v>46081</v>
      </c>
      <c r="N120" s="12">
        <f>ANALISI_PAGAMENTI_1_TRIM_2026[[#This Row],[Pagamenti  1/01/2026 - 31/03/2026]]*ANALISI_PAGAMENTI_1_TRIM_2026[[#This Row],[Giorni ritardo pagamento]]/$D$210</f>
        <v>0</v>
      </c>
    </row>
    <row r="121" spans="1:14" x14ac:dyDescent="0.25">
      <c r="A121" s="1" t="s">
        <v>14</v>
      </c>
      <c r="B121">
        <v>1</v>
      </c>
      <c r="C121" s="2">
        <v>46079</v>
      </c>
      <c r="D121" s="8">
        <v>2214</v>
      </c>
      <c r="E121">
        <v>731</v>
      </c>
      <c r="F121" s="1" t="s">
        <v>153</v>
      </c>
      <c r="G121" s="4" t="s">
        <v>154</v>
      </c>
      <c r="H121" s="4" t="s">
        <v>154</v>
      </c>
      <c r="I121" s="1" t="s">
        <v>17</v>
      </c>
      <c r="J121" s="1" t="s">
        <v>280</v>
      </c>
      <c r="K121" s="2">
        <v>46022</v>
      </c>
      <c r="L121" s="2">
        <v>46081</v>
      </c>
      <c r="N121" s="13">
        <f>ANALISI_PAGAMENTI_1_TRIM_2026[[#This Row],[Pagamenti  1/01/2026 - 31/03/2026]]*ANALISI_PAGAMENTI_1_TRIM_2026[[#This Row],[Giorni ritardo pagamento]]/$D$210</f>
        <v>0</v>
      </c>
    </row>
    <row r="122" spans="1:14" x14ac:dyDescent="0.25">
      <c r="A122" s="1" t="s">
        <v>14</v>
      </c>
      <c r="B122">
        <v>1</v>
      </c>
      <c r="C122" s="2">
        <v>46079</v>
      </c>
      <c r="D122" s="8">
        <v>613.42999999999995</v>
      </c>
      <c r="E122">
        <v>821</v>
      </c>
      <c r="F122" s="1" t="s">
        <v>156</v>
      </c>
      <c r="G122" s="4" t="s">
        <v>157</v>
      </c>
      <c r="H122" s="4" t="s">
        <v>157</v>
      </c>
      <c r="I122" s="1" t="s">
        <v>17</v>
      </c>
      <c r="J122" s="1" t="s">
        <v>281</v>
      </c>
      <c r="K122" s="2">
        <v>46053</v>
      </c>
      <c r="L122" s="2">
        <v>46081</v>
      </c>
      <c r="N122" s="12">
        <f>ANALISI_PAGAMENTI_1_TRIM_2026[[#This Row],[Pagamenti  1/01/2026 - 31/03/2026]]*ANALISI_PAGAMENTI_1_TRIM_2026[[#This Row],[Giorni ritardo pagamento]]/$D$210</f>
        <v>0</v>
      </c>
    </row>
    <row r="123" spans="1:14" x14ac:dyDescent="0.25">
      <c r="A123" s="1" t="s">
        <v>14</v>
      </c>
      <c r="B123">
        <v>1</v>
      </c>
      <c r="C123" s="2">
        <v>46079</v>
      </c>
      <c r="D123" s="8">
        <v>59.21</v>
      </c>
      <c r="E123">
        <v>613</v>
      </c>
      <c r="F123" s="1" t="s">
        <v>176</v>
      </c>
      <c r="G123" s="4" t="s">
        <v>177</v>
      </c>
      <c r="H123" s="4" t="s">
        <v>177</v>
      </c>
      <c r="I123" s="1" t="s">
        <v>17</v>
      </c>
      <c r="J123" s="1" t="s">
        <v>282</v>
      </c>
      <c r="K123" s="2">
        <v>46053</v>
      </c>
      <c r="L123" s="2">
        <v>46081</v>
      </c>
      <c r="N123" s="13">
        <f>ANALISI_PAGAMENTI_1_TRIM_2026[[#This Row],[Pagamenti  1/01/2026 - 31/03/2026]]*ANALISI_PAGAMENTI_1_TRIM_2026[[#This Row],[Giorni ritardo pagamento]]/$D$210</f>
        <v>0</v>
      </c>
    </row>
    <row r="124" spans="1:14" x14ac:dyDescent="0.25">
      <c r="A124" s="1" t="s">
        <v>14</v>
      </c>
      <c r="B124">
        <v>1</v>
      </c>
      <c r="C124" s="2">
        <v>46079</v>
      </c>
      <c r="D124" s="8">
        <v>396</v>
      </c>
      <c r="E124">
        <v>765</v>
      </c>
      <c r="F124" s="1" t="s">
        <v>173</v>
      </c>
      <c r="G124" s="4" t="s">
        <v>174</v>
      </c>
      <c r="H124" s="4" t="s">
        <v>174</v>
      </c>
      <c r="I124" s="1" t="s">
        <v>17</v>
      </c>
      <c r="J124" s="1" t="s">
        <v>283</v>
      </c>
      <c r="K124" s="2">
        <v>46051</v>
      </c>
      <c r="L124" s="2">
        <v>46081</v>
      </c>
      <c r="N124" s="12">
        <f>ANALISI_PAGAMENTI_1_TRIM_2026[[#This Row],[Pagamenti  1/01/2026 - 31/03/2026]]*ANALISI_PAGAMENTI_1_TRIM_2026[[#This Row],[Giorni ritardo pagamento]]/$D$210</f>
        <v>0</v>
      </c>
    </row>
    <row r="125" spans="1:14" x14ac:dyDescent="0.25">
      <c r="A125" s="1" t="s">
        <v>14</v>
      </c>
      <c r="B125">
        <v>1</v>
      </c>
      <c r="C125" s="2">
        <v>46079</v>
      </c>
      <c r="D125" s="8">
        <v>502</v>
      </c>
      <c r="E125">
        <v>833</v>
      </c>
      <c r="F125" s="1" t="s">
        <v>284</v>
      </c>
      <c r="G125" s="4" t="s">
        <v>285</v>
      </c>
      <c r="H125" s="4" t="s">
        <v>285</v>
      </c>
      <c r="I125" s="1" t="s">
        <v>17</v>
      </c>
      <c r="J125" s="1" t="s">
        <v>286</v>
      </c>
      <c r="K125" s="2">
        <v>46073</v>
      </c>
      <c r="L125" s="2">
        <v>46081</v>
      </c>
      <c r="N125" s="13">
        <f>ANALISI_PAGAMENTI_1_TRIM_2026[[#This Row],[Pagamenti  1/01/2026 - 31/03/2026]]*ANALISI_PAGAMENTI_1_TRIM_2026[[#This Row],[Giorni ritardo pagamento]]/$D$210</f>
        <v>0</v>
      </c>
    </row>
    <row r="126" spans="1:14" x14ac:dyDescent="0.25">
      <c r="A126" s="1" t="s">
        <v>14</v>
      </c>
      <c r="B126">
        <v>1</v>
      </c>
      <c r="C126" s="2">
        <v>46079</v>
      </c>
      <c r="D126" s="8">
        <v>124.7</v>
      </c>
      <c r="E126">
        <v>514</v>
      </c>
      <c r="F126" s="1" t="s">
        <v>185</v>
      </c>
      <c r="G126" s="4" t="s">
        <v>186</v>
      </c>
      <c r="H126" s="4" t="s">
        <v>186</v>
      </c>
      <c r="I126" s="1" t="s">
        <v>17</v>
      </c>
      <c r="J126" s="1" t="s">
        <v>187</v>
      </c>
      <c r="K126" s="2">
        <v>45991</v>
      </c>
      <c r="L126" s="2">
        <v>46081</v>
      </c>
      <c r="N126" s="12">
        <f>ANALISI_PAGAMENTI_1_TRIM_2026[[#This Row],[Pagamenti  1/01/2026 - 31/03/2026]]*ANALISI_PAGAMENTI_1_TRIM_2026[[#This Row],[Giorni ritardo pagamento]]/$D$210</f>
        <v>0</v>
      </c>
    </row>
    <row r="127" spans="1:14" x14ac:dyDescent="0.25">
      <c r="A127" s="1" t="s">
        <v>14</v>
      </c>
      <c r="B127">
        <v>1</v>
      </c>
      <c r="C127" s="2">
        <v>46079</v>
      </c>
      <c r="D127" s="8">
        <v>761.28</v>
      </c>
      <c r="E127">
        <v>891</v>
      </c>
      <c r="F127" s="1" t="s">
        <v>287</v>
      </c>
      <c r="G127" s="4" t="s">
        <v>288</v>
      </c>
      <c r="H127" s="4" t="s">
        <v>289</v>
      </c>
      <c r="I127" s="1" t="s">
        <v>17</v>
      </c>
      <c r="J127" s="1" t="s">
        <v>290</v>
      </c>
      <c r="K127" s="2">
        <v>46051</v>
      </c>
      <c r="L127" s="2">
        <v>46081</v>
      </c>
      <c r="N127" s="13">
        <f>ANALISI_PAGAMENTI_1_TRIM_2026[[#This Row],[Pagamenti  1/01/2026 - 31/03/2026]]*ANALISI_PAGAMENTI_1_TRIM_2026[[#This Row],[Giorni ritardo pagamento]]/$D$210</f>
        <v>0</v>
      </c>
    </row>
    <row r="128" spans="1:14" x14ac:dyDescent="0.25">
      <c r="A128" s="1" t="s">
        <v>14</v>
      </c>
      <c r="B128">
        <v>1</v>
      </c>
      <c r="C128" s="2">
        <v>46079</v>
      </c>
      <c r="D128" s="8">
        <v>340</v>
      </c>
      <c r="E128">
        <v>36</v>
      </c>
      <c r="F128" s="1" t="s">
        <v>291</v>
      </c>
      <c r="G128" s="4" t="s">
        <v>292</v>
      </c>
      <c r="H128" s="4" t="s">
        <v>292</v>
      </c>
      <c r="I128" s="1" t="s">
        <v>17</v>
      </c>
      <c r="J128" s="1" t="s">
        <v>293</v>
      </c>
      <c r="K128" s="2">
        <v>45989</v>
      </c>
      <c r="L128" s="2">
        <v>46081</v>
      </c>
      <c r="N128" s="12">
        <f>ANALISI_PAGAMENTI_1_TRIM_2026[[#This Row],[Pagamenti  1/01/2026 - 31/03/2026]]*ANALISI_PAGAMENTI_1_TRIM_2026[[#This Row],[Giorni ritardo pagamento]]/$D$210</f>
        <v>0</v>
      </c>
    </row>
    <row r="129" spans="1:14" x14ac:dyDescent="0.25">
      <c r="A129" s="1" t="s">
        <v>14</v>
      </c>
      <c r="B129">
        <v>1</v>
      </c>
      <c r="C129" s="2">
        <v>46079</v>
      </c>
      <c r="D129" s="8">
        <v>105.38</v>
      </c>
      <c r="E129">
        <v>201</v>
      </c>
      <c r="F129" s="1" t="s">
        <v>197</v>
      </c>
      <c r="G129" s="4" t="s">
        <v>198</v>
      </c>
      <c r="H129" s="4" t="s">
        <v>198</v>
      </c>
      <c r="I129" s="1" t="s">
        <v>17</v>
      </c>
      <c r="J129" s="1" t="s">
        <v>294</v>
      </c>
      <c r="K129" s="2">
        <v>46053</v>
      </c>
      <c r="L129" s="2">
        <v>46081</v>
      </c>
      <c r="N129" s="13">
        <f>ANALISI_PAGAMENTI_1_TRIM_2026[[#This Row],[Pagamenti  1/01/2026 - 31/03/2026]]*ANALISI_PAGAMENTI_1_TRIM_2026[[#This Row],[Giorni ritardo pagamento]]/$D$210</f>
        <v>0</v>
      </c>
    </row>
    <row r="130" spans="1:14" x14ac:dyDescent="0.25">
      <c r="A130" s="1" t="s">
        <v>14</v>
      </c>
      <c r="B130">
        <v>1</v>
      </c>
      <c r="C130" s="2">
        <v>46079</v>
      </c>
      <c r="D130" s="8">
        <v>48.84</v>
      </c>
      <c r="E130">
        <v>306</v>
      </c>
      <c r="F130" s="1" t="s">
        <v>295</v>
      </c>
      <c r="G130" s="4" t="s">
        <v>296</v>
      </c>
      <c r="H130" s="4" t="s">
        <v>296</v>
      </c>
      <c r="I130" s="1" t="s">
        <v>17</v>
      </c>
      <c r="J130" s="1" t="s">
        <v>297</v>
      </c>
      <c r="K130" s="2">
        <v>46053</v>
      </c>
      <c r="L130" s="2">
        <v>46081</v>
      </c>
      <c r="N130" s="12">
        <f>ANALISI_PAGAMENTI_1_TRIM_2026[[#This Row],[Pagamenti  1/01/2026 - 31/03/2026]]*ANALISI_PAGAMENTI_1_TRIM_2026[[#This Row],[Giorni ritardo pagamento]]/$D$210</f>
        <v>0</v>
      </c>
    </row>
    <row r="131" spans="1:14" x14ac:dyDescent="0.25">
      <c r="A131" s="1" t="s">
        <v>14</v>
      </c>
      <c r="B131">
        <v>1</v>
      </c>
      <c r="C131" s="2">
        <v>46081</v>
      </c>
      <c r="D131" s="8">
        <v>136.85</v>
      </c>
      <c r="E131">
        <v>745</v>
      </c>
      <c r="F131" s="1" t="s">
        <v>224</v>
      </c>
      <c r="G131" s="4" t="s">
        <v>225</v>
      </c>
      <c r="H131" s="4" t="s">
        <v>225</v>
      </c>
      <c r="I131" s="1" t="s">
        <v>17</v>
      </c>
      <c r="J131" s="1" t="s">
        <v>298</v>
      </c>
      <c r="K131" s="2">
        <v>46052</v>
      </c>
      <c r="L131" s="2">
        <v>46081</v>
      </c>
      <c r="N131" s="13">
        <f>ANALISI_PAGAMENTI_1_TRIM_2026[[#This Row],[Pagamenti  1/01/2026 - 31/03/2026]]*ANALISI_PAGAMENTI_1_TRIM_2026[[#This Row],[Giorni ritardo pagamento]]/$D$210</f>
        <v>0</v>
      </c>
    </row>
    <row r="132" spans="1:14" x14ac:dyDescent="0.25">
      <c r="A132" s="1" t="s">
        <v>14</v>
      </c>
      <c r="B132">
        <v>2</v>
      </c>
      <c r="C132" s="2">
        <v>46081</v>
      </c>
      <c r="D132" s="8">
        <v>50</v>
      </c>
      <c r="E132">
        <v>665</v>
      </c>
      <c r="F132" s="1" t="s">
        <v>202</v>
      </c>
      <c r="G132" s="4" t="s">
        <v>203</v>
      </c>
      <c r="H132" s="4" t="s">
        <v>203</v>
      </c>
      <c r="I132" s="1" t="s">
        <v>17</v>
      </c>
      <c r="J132" s="1" t="s">
        <v>299</v>
      </c>
      <c r="K132" s="2">
        <v>46053</v>
      </c>
      <c r="L132" s="2">
        <v>46081</v>
      </c>
      <c r="N132" s="12">
        <f>ANALISI_PAGAMENTI_1_TRIM_2026[[#This Row],[Pagamenti  1/01/2026 - 31/03/2026]]*ANALISI_PAGAMENTI_1_TRIM_2026[[#This Row],[Giorni ritardo pagamento]]/$D$210</f>
        <v>0</v>
      </c>
    </row>
    <row r="133" spans="1:14" x14ac:dyDescent="0.25">
      <c r="A133" s="1" t="s">
        <v>14</v>
      </c>
      <c r="B133">
        <v>4</v>
      </c>
      <c r="C133" s="2">
        <v>46081</v>
      </c>
      <c r="D133" s="8">
        <v>155.46</v>
      </c>
      <c r="E133">
        <v>701</v>
      </c>
      <c r="F133" s="1" t="s">
        <v>215</v>
      </c>
      <c r="G133" s="4" t="s">
        <v>216</v>
      </c>
      <c r="H133" s="4" t="s">
        <v>217</v>
      </c>
      <c r="I133" s="1" t="s">
        <v>17</v>
      </c>
      <c r="J133" s="1" t="s">
        <v>218</v>
      </c>
      <c r="K133" s="2">
        <v>45961</v>
      </c>
      <c r="L133" s="2">
        <v>46081</v>
      </c>
      <c r="N133" s="13">
        <f>ANALISI_PAGAMENTI_1_TRIM_2026[[#This Row],[Pagamenti  1/01/2026 - 31/03/2026]]*ANALISI_PAGAMENTI_1_TRIM_2026[[#This Row],[Giorni ritardo pagamento]]/$D$210</f>
        <v>0</v>
      </c>
    </row>
    <row r="134" spans="1:14" x14ac:dyDescent="0.25">
      <c r="A134" s="1" t="s">
        <v>14</v>
      </c>
      <c r="B134">
        <v>4</v>
      </c>
      <c r="C134" s="2">
        <v>46081</v>
      </c>
      <c r="D134" s="8">
        <v>110.6</v>
      </c>
      <c r="E134">
        <v>701</v>
      </c>
      <c r="F134" s="1" t="s">
        <v>215</v>
      </c>
      <c r="G134" s="4" t="s">
        <v>216</v>
      </c>
      <c r="H134" s="4" t="s">
        <v>217</v>
      </c>
      <c r="I134" s="1" t="s">
        <v>17</v>
      </c>
      <c r="J134" s="1" t="s">
        <v>300</v>
      </c>
      <c r="K134" s="2">
        <v>45990</v>
      </c>
      <c r="L134" s="2">
        <v>46081</v>
      </c>
      <c r="N134" s="12">
        <f>ANALISI_PAGAMENTI_1_TRIM_2026[[#This Row],[Pagamenti  1/01/2026 - 31/03/2026]]*ANALISI_PAGAMENTI_1_TRIM_2026[[#This Row],[Giorni ritardo pagamento]]/$D$210</f>
        <v>0</v>
      </c>
    </row>
    <row r="135" spans="1:14" x14ac:dyDescent="0.25">
      <c r="A135" s="1" t="s">
        <v>14</v>
      </c>
      <c r="B135">
        <v>4</v>
      </c>
      <c r="C135" s="2">
        <v>46081</v>
      </c>
      <c r="D135" s="8">
        <v>63.93</v>
      </c>
      <c r="E135">
        <v>701</v>
      </c>
      <c r="F135" s="1" t="s">
        <v>215</v>
      </c>
      <c r="G135" s="4" t="s">
        <v>216</v>
      </c>
      <c r="H135" s="4" t="s">
        <v>217</v>
      </c>
      <c r="I135" s="1" t="s">
        <v>17</v>
      </c>
      <c r="J135" s="1" t="s">
        <v>301</v>
      </c>
      <c r="K135" s="2">
        <v>46022</v>
      </c>
      <c r="L135" s="2">
        <v>46081</v>
      </c>
      <c r="N135" s="13">
        <f>ANALISI_PAGAMENTI_1_TRIM_2026[[#This Row],[Pagamenti  1/01/2026 - 31/03/2026]]*ANALISI_PAGAMENTI_1_TRIM_2026[[#This Row],[Giorni ritardo pagamento]]/$D$210</f>
        <v>0</v>
      </c>
    </row>
    <row r="136" spans="1:14" x14ac:dyDescent="0.25">
      <c r="A136" s="1" t="s">
        <v>14</v>
      </c>
      <c r="B136">
        <v>4</v>
      </c>
      <c r="C136" s="2">
        <v>46081</v>
      </c>
      <c r="D136" s="8">
        <v>682.43</v>
      </c>
      <c r="E136">
        <v>554</v>
      </c>
      <c r="F136" s="1" t="s">
        <v>302</v>
      </c>
      <c r="G136" s="4" t="s">
        <v>303</v>
      </c>
      <c r="H136" s="4" t="s">
        <v>303</v>
      </c>
      <c r="I136" s="1" t="s">
        <v>17</v>
      </c>
      <c r="J136" s="1" t="s">
        <v>304</v>
      </c>
      <c r="K136" s="2">
        <v>46049</v>
      </c>
      <c r="L136" s="2">
        <v>46081</v>
      </c>
      <c r="N136" s="12">
        <f>ANALISI_PAGAMENTI_1_TRIM_2026[[#This Row],[Pagamenti  1/01/2026 - 31/03/2026]]*ANALISI_PAGAMENTI_1_TRIM_2026[[#This Row],[Giorni ritardo pagamento]]/$D$210</f>
        <v>0</v>
      </c>
    </row>
    <row r="137" spans="1:14" x14ac:dyDescent="0.25">
      <c r="A137" s="1" t="s">
        <v>14</v>
      </c>
      <c r="B137">
        <v>1</v>
      </c>
      <c r="C137" s="2">
        <v>46082</v>
      </c>
      <c r="D137" s="8">
        <v>1971.13</v>
      </c>
      <c r="E137">
        <v>772</v>
      </c>
      <c r="F137" s="1" t="s">
        <v>15</v>
      </c>
      <c r="G137" s="4" t="s">
        <v>16</v>
      </c>
      <c r="H137" s="4" t="s">
        <v>16</v>
      </c>
      <c r="I137" s="1" t="s">
        <v>17</v>
      </c>
      <c r="J137" s="1" t="s">
        <v>305</v>
      </c>
      <c r="K137" s="2">
        <v>46055</v>
      </c>
      <c r="L137" s="2">
        <v>46082</v>
      </c>
      <c r="N137" s="13">
        <f>ANALISI_PAGAMENTI_1_TRIM_2026[[#This Row],[Pagamenti  1/01/2026 - 31/03/2026]]*ANALISI_PAGAMENTI_1_TRIM_2026[[#This Row],[Giorni ritardo pagamento]]/$D$210</f>
        <v>0</v>
      </c>
    </row>
    <row r="138" spans="1:14" x14ac:dyDescent="0.25">
      <c r="A138" s="1" t="s">
        <v>14</v>
      </c>
      <c r="B138">
        <v>2</v>
      </c>
      <c r="C138" s="2">
        <v>46082</v>
      </c>
      <c r="D138" s="8">
        <v>422.03</v>
      </c>
      <c r="E138">
        <v>772</v>
      </c>
      <c r="F138" s="1" t="s">
        <v>15</v>
      </c>
      <c r="G138" s="4" t="s">
        <v>16</v>
      </c>
      <c r="H138" s="4" t="s">
        <v>16</v>
      </c>
      <c r="I138" s="1" t="s">
        <v>17</v>
      </c>
      <c r="J138" s="1" t="s">
        <v>306</v>
      </c>
      <c r="K138" s="2">
        <v>46055</v>
      </c>
      <c r="L138" s="2">
        <v>46082</v>
      </c>
      <c r="N138" s="12">
        <f>ANALISI_PAGAMENTI_1_TRIM_2026[[#This Row],[Pagamenti  1/01/2026 - 31/03/2026]]*ANALISI_PAGAMENTI_1_TRIM_2026[[#This Row],[Giorni ritardo pagamento]]/$D$210</f>
        <v>0</v>
      </c>
    </row>
    <row r="139" spans="1:14" x14ac:dyDescent="0.25">
      <c r="A139" s="1" t="s">
        <v>14</v>
      </c>
      <c r="B139">
        <v>3</v>
      </c>
      <c r="C139" s="2">
        <v>46082</v>
      </c>
      <c r="D139" s="8">
        <v>563.53</v>
      </c>
      <c r="E139">
        <v>874</v>
      </c>
      <c r="F139" s="1" t="s">
        <v>20</v>
      </c>
      <c r="G139" s="4" t="s">
        <v>21</v>
      </c>
      <c r="H139" s="4" t="s">
        <v>22</v>
      </c>
      <c r="I139" s="1" t="s">
        <v>17</v>
      </c>
      <c r="J139" s="1" t="s">
        <v>307</v>
      </c>
      <c r="K139" s="2">
        <v>46069</v>
      </c>
      <c r="L139" s="2">
        <v>46082</v>
      </c>
      <c r="N139" s="13">
        <f>ANALISI_PAGAMENTI_1_TRIM_2026[[#This Row],[Pagamenti  1/01/2026 - 31/03/2026]]*ANALISI_PAGAMENTI_1_TRIM_2026[[#This Row],[Giorni ritardo pagamento]]/$D$210</f>
        <v>0</v>
      </c>
    </row>
    <row r="140" spans="1:14" x14ac:dyDescent="0.25">
      <c r="A140" s="1" t="s">
        <v>14</v>
      </c>
      <c r="B140">
        <v>4</v>
      </c>
      <c r="C140" s="2">
        <v>46082</v>
      </c>
      <c r="D140" s="8">
        <v>576.05999999999995</v>
      </c>
      <c r="E140">
        <v>874</v>
      </c>
      <c r="F140" s="1" t="s">
        <v>20</v>
      </c>
      <c r="G140" s="4" t="s">
        <v>21</v>
      </c>
      <c r="H140" s="4" t="s">
        <v>22</v>
      </c>
      <c r="I140" s="1" t="s">
        <v>17</v>
      </c>
      <c r="J140" s="1" t="s">
        <v>308</v>
      </c>
      <c r="K140" s="2">
        <v>46069</v>
      </c>
      <c r="L140" s="2">
        <v>46082</v>
      </c>
      <c r="N140" s="12">
        <f>ANALISI_PAGAMENTI_1_TRIM_2026[[#This Row],[Pagamenti  1/01/2026 - 31/03/2026]]*ANALISI_PAGAMENTI_1_TRIM_2026[[#This Row],[Giorni ritardo pagamento]]/$D$210</f>
        <v>0</v>
      </c>
    </row>
    <row r="141" spans="1:14" x14ac:dyDescent="0.25">
      <c r="A141" s="1" t="s">
        <v>14</v>
      </c>
      <c r="B141">
        <v>1</v>
      </c>
      <c r="C141" s="2">
        <v>46083</v>
      </c>
      <c r="D141" s="8">
        <v>8395.65</v>
      </c>
      <c r="E141">
        <v>340</v>
      </c>
      <c r="F141" s="1" t="s">
        <v>25</v>
      </c>
      <c r="G141" s="4" t="s">
        <v>26</v>
      </c>
      <c r="H141" s="4" t="s">
        <v>27</v>
      </c>
      <c r="I141" s="1" t="s">
        <v>17</v>
      </c>
      <c r="J141" s="1" t="s">
        <v>309</v>
      </c>
      <c r="K141" s="2">
        <v>46079</v>
      </c>
      <c r="L141" s="2">
        <v>46083</v>
      </c>
      <c r="N141" s="13">
        <f>ANALISI_PAGAMENTI_1_TRIM_2026[[#This Row],[Pagamenti  1/01/2026 - 31/03/2026]]*ANALISI_PAGAMENTI_1_TRIM_2026[[#This Row],[Giorni ritardo pagamento]]/$D$210</f>
        <v>0</v>
      </c>
    </row>
    <row r="142" spans="1:14" x14ac:dyDescent="0.25">
      <c r="A142" s="1" t="s">
        <v>14</v>
      </c>
      <c r="B142">
        <v>3</v>
      </c>
      <c r="C142" s="2">
        <v>46083</v>
      </c>
      <c r="D142" s="8">
        <v>6075</v>
      </c>
      <c r="E142">
        <v>803</v>
      </c>
      <c r="F142" s="1" t="s">
        <v>310</v>
      </c>
      <c r="G142" s="4" t="s">
        <v>311</v>
      </c>
      <c r="H142" s="4" t="s">
        <v>311</v>
      </c>
      <c r="I142" s="1" t="s">
        <v>17</v>
      </c>
      <c r="J142" s="1" t="s">
        <v>312</v>
      </c>
      <c r="K142" s="2">
        <v>45991</v>
      </c>
      <c r="L142" s="2">
        <v>46083</v>
      </c>
      <c r="N142" s="12">
        <f>ANALISI_PAGAMENTI_1_TRIM_2026[[#This Row],[Pagamenti  1/01/2026 - 31/03/2026]]*ANALISI_PAGAMENTI_1_TRIM_2026[[#This Row],[Giorni ritardo pagamento]]/$D$210</f>
        <v>0</v>
      </c>
    </row>
    <row r="143" spans="1:14" x14ac:dyDescent="0.25">
      <c r="A143" s="1" t="s">
        <v>14</v>
      </c>
      <c r="B143">
        <v>10</v>
      </c>
      <c r="C143" s="2">
        <v>46084</v>
      </c>
      <c r="D143" s="8">
        <v>320.79000000000002</v>
      </c>
      <c r="E143">
        <v>788</v>
      </c>
      <c r="F143" s="1" t="s">
        <v>29</v>
      </c>
      <c r="G143" s="4" t="s">
        <v>30</v>
      </c>
      <c r="H143" s="4" t="s">
        <v>31</v>
      </c>
      <c r="I143" s="1" t="s">
        <v>17</v>
      </c>
      <c r="J143" s="1" t="s">
        <v>313</v>
      </c>
      <c r="K143" s="2">
        <v>46083</v>
      </c>
      <c r="L143" s="2">
        <v>46084</v>
      </c>
      <c r="N143" s="13">
        <f>ANALISI_PAGAMENTI_1_TRIM_2026[[#This Row],[Pagamenti  1/01/2026 - 31/03/2026]]*ANALISI_PAGAMENTI_1_TRIM_2026[[#This Row],[Giorni ritardo pagamento]]/$D$210</f>
        <v>0</v>
      </c>
    </row>
    <row r="144" spans="1:14" x14ac:dyDescent="0.25">
      <c r="A144" s="1" t="s">
        <v>14</v>
      </c>
      <c r="B144">
        <v>2</v>
      </c>
      <c r="C144" s="2">
        <v>46086</v>
      </c>
      <c r="D144" s="8">
        <v>606.42999999999995</v>
      </c>
      <c r="E144">
        <v>781</v>
      </c>
      <c r="F144" s="1" t="s">
        <v>33</v>
      </c>
      <c r="G144" s="4" t="s">
        <v>34</v>
      </c>
      <c r="H144" s="4" t="s">
        <v>34</v>
      </c>
      <c r="I144" s="1" t="s">
        <v>17</v>
      </c>
      <c r="J144" s="1" t="s">
        <v>314</v>
      </c>
      <c r="K144" s="2">
        <v>46081</v>
      </c>
      <c r="L144" s="2">
        <v>46086</v>
      </c>
      <c r="N144" s="12">
        <f>ANALISI_PAGAMENTI_1_TRIM_2026[[#This Row],[Pagamenti  1/01/2026 - 31/03/2026]]*ANALISI_PAGAMENTI_1_TRIM_2026[[#This Row],[Giorni ritardo pagamento]]/$D$210</f>
        <v>0</v>
      </c>
    </row>
    <row r="145" spans="1:14" x14ac:dyDescent="0.25">
      <c r="A145" s="1" t="s">
        <v>14</v>
      </c>
      <c r="B145">
        <v>3</v>
      </c>
      <c r="C145" s="2">
        <v>46086</v>
      </c>
      <c r="D145" s="8">
        <v>1050</v>
      </c>
      <c r="E145">
        <v>459</v>
      </c>
      <c r="F145" s="1" t="s">
        <v>39</v>
      </c>
      <c r="G145" s="4" t="s">
        <v>40</v>
      </c>
      <c r="H145" s="4" t="s">
        <v>41</v>
      </c>
      <c r="I145" s="1" t="s">
        <v>17</v>
      </c>
      <c r="J145" s="1" t="s">
        <v>315</v>
      </c>
      <c r="K145" s="2">
        <v>46084</v>
      </c>
      <c r="L145" s="2">
        <v>46086</v>
      </c>
      <c r="N145" s="13">
        <f>ANALISI_PAGAMENTI_1_TRIM_2026[[#This Row],[Pagamenti  1/01/2026 - 31/03/2026]]*ANALISI_PAGAMENTI_1_TRIM_2026[[#This Row],[Giorni ritardo pagamento]]/$D$210</f>
        <v>0</v>
      </c>
    </row>
    <row r="146" spans="1:14" x14ac:dyDescent="0.25">
      <c r="A146" s="1" t="s">
        <v>14</v>
      </c>
      <c r="B146">
        <v>2</v>
      </c>
      <c r="C146" s="2">
        <v>46090</v>
      </c>
      <c r="D146" s="8">
        <v>57.55</v>
      </c>
      <c r="E146">
        <v>847</v>
      </c>
      <c r="F146" s="1" t="s">
        <v>76</v>
      </c>
      <c r="G146" s="4" t="s">
        <v>77</v>
      </c>
      <c r="H146" s="4" t="s">
        <v>77</v>
      </c>
      <c r="I146" s="1" t="s">
        <v>17</v>
      </c>
      <c r="J146" s="1" t="s">
        <v>316</v>
      </c>
      <c r="K146" s="2">
        <v>46069</v>
      </c>
      <c r="L146" s="2">
        <v>46090</v>
      </c>
      <c r="N146" s="12">
        <f>ANALISI_PAGAMENTI_1_TRIM_2026[[#This Row],[Pagamenti  1/01/2026 - 31/03/2026]]*ANALISI_PAGAMENTI_1_TRIM_2026[[#This Row],[Giorni ritardo pagamento]]/$D$210</f>
        <v>0</v>
      </c>
    </row>
    <row r="147" spans="1:14" x14ac:dyDescent="0.25">
      <c r="A147" s="1" t="s">
        <v>14</v>
      </c>
      <c r="B147">
        <v>3</v>
      </c>
      <c r="C147" s="2">
        <v>46090</v>
      </c>
      <c r="D147" s="8">
        <v>0.74</v>
      </c>
      <c r="E147">
        <v>847</v>
      </c>
      <c r="F147" s="1" t="s">
        <v>76</v>
      </c>
      <c r="G147" s="4" t="s">
        <v>77</v>
      </c>
      <c r="H147" s="4" t="s">
        <v>77</v>
      </c>
      <c r="I147" s="1" t="s">
        <v>17</v>
      </c>
      <c r="J147" s="1" t="s">
        <v>317</v>
      </c>
      <c r="K147" s="2">
        <v>46070</v>
      </c>
      <c r="L147" s="2">
        <v>46090</v>
      </c>
      <c r="N147" s="13">
        <f>ANALISI_PAGAMENTI_1_TRIM_2026[[#This Row],[Pagamenti  1/01/2026 - 31/03/2026]]*ANALISI_PAGAMENTI_1_TRIM_2026[[#This Row],[Giorni ritardo pagamento]]/$D$210</f>
        <v>0</v>
      </c>
    </row>
    <row r="148" spans="1:14" x14ac:dyDescent="0.25">
      <c r="A148" s="1" t="s">
        <v>14</v>
      </c>
      <c r="B148">
        <v>3</v>
      </c>
      <c r="C148" s="2">
        <v>46092</v>
      </c>
      <c r="D148" s="8">
        <v>975</v>
      </c>
      <c r="E148">
        <v>635</v>
      </c>
      <c r="F148" s="1" t="s">
        <v>122</v>
      </c>
      <c r="G148" s="4" t="s">
        <v>123</v>
      </c>
      <c r="H148" s="4" t="s">
        <v>124</v>
      </c>
      <c r="I148" s="1" t="s">
        <v>17</v>
      </c>
      <c r="J148" s="1" t="s">
        <v>50</v>
      </c>
      <c r="K148" s="2">
        <v>46053</v>
      </c>
      <c r="L148" s="2">
        <v>46112</v>
      </c>
      <c r="N148" s="12">
        <f>ANALISI_PAGAMENTI_1_TRIM_2026[[#This Row],[Pagamenti  1/01/2026 - 31/03/2026]]*ANALISI_PAGAMENTI_1_TRIM_2026[[#This Row],[Giorni ritardo pagamento]]/$D$210</f>
        <v>0</v>
      </c>
    </row>
    <row r="149" spans="1:14" x14ac:dyDescent="0.25">
      <c r="A149" s="1" t="s">
        <v>14</v>
      </c>
      <c r="B149">
        <v>3</v>
      </c>
      <c r="C149" s="2">
        <v>46092</v>
      </c>
      <c r="D149" s="8">
        <v>950</v>
      </c>
      <c r="E149">
        <v>635</v>
      </c>
      <c r="F149" s="1" t="s">
        <v>122</v>
      </c>
      <c r="G149" s="4" t="s">
        <v>123</v>
      </c>
      <c r="H149" s="4" t="s">
        <v>124</v>
      </c>
      <c r="I149" s="1" t="s">
        <v>17</v>
      </c>
      <c r="J149" s="1" t="s">
        <v>274</v>
      </c>
      <c r="K149" s="2">
        <v>46081</v>
      </c>
      <c r="L149" s="2">
        <v>46112</v>
      </c>
      <c r="N149" s="13">
        <f>ANALISI_PAGAMENTI_1_TRIM_2026[[#This Row],[Pagamenti  1/01/2026 - 31/03/2026]]*ANALISI_PAGAMENTI_1_TRIM_2026[[#This Row],[Giorni ritardo pagamento]]/$D$210</f>
        <v>0</v>
      </c>
    </row>
    <row r="150" spans="1:14" x14ac:dyDescent="0.25">
      <c r="A150" s="1" t="s">
        <v>14</v>
      </c>
      <c r="B150">
        <v>1</v>
      </c>
      <c r="C150" s="2">
        <v>46097</v>
      </c>
      <c r="D150" s="8">
        <v>11.86</v>
      </c>
      <c r="E150">
        <v>503</v>
      </c>
      <c r="F150" s="1" t="s">
        <v>80</v>
      </c>
      <c r="G150" s="4" t="s">
        <v>81</v>
      </c>
      <c r="H150" s="4" t="s">
        <v>81</v>
      </c>
      <c r="I150" s="1" t="s">
        <v>17</v>
      </c>
      <c r="J150" s="1" t="s">
        <v>318</v>
      </c>
      <c r="K150" s="2">
        <v>46077</v>
      </c>
      <c r="L150" s="2">
        <v>46097</v>
      </c>
      <c r="N150" s="12">
        <f>ANALISI_PAGAMENTI_1_TRIM_2026[[#This Row],[Pagamenti  1/01/2026 - 31/03/2026]]*ANALISI_PAGAMENTI_1_TRIM_2026[[#This Row],[Giorni ritardo pagamento]]/$D$210</f>
        <v>0</v>
      </c>
    </row>
    <row r="151" spans="1:14" x14ac:dyDescent="0.25">
      <c r="A151" s="1" t="s">
        <v>14</v>
      </c>
      <c r="B151">
        <v>2</v>
      </c>
      <c r="C151" s="2">
        <v>46097</v>
      </c>
      <c r="D151" s="8">
        <v>12.26</v>
      </c>
      <c r="E151">
        <v>503</v>
      </c>
      <c r="F151" s="1" t="s">
        <v>80</v>
      </c>
      <c r="G151" s="4" t="s">
        <v>81</v>
      </c>
      <c r="H151" s="4" t="s">
        <v>81</v>
      </c>
      <c r="I151" s="1" t="s">
        <v>17</v>
      </c>
      <c r="J151" s="1" t="s">
        <v>319</v>
      </c>
      <c r="K151" s="2">
        <v>46077</v>
      </c>
      <c r="L151" s="2">
        <v>46097</v>
      </c>
      <c r="N151" s="13">
        <f>ANALISI_PAGAMENTI_1_TRIM_2026[[#This Row],[Pagamenti  1/01/2026 - 31/03/2026]]*ANALISI_PAGAMENTI_1_TRIM_2026[[#This Row],[Giorni ritardo pagamento]]/$D$210</f>
        <v>0</v>
      </c>
    </row>
    <row r="152" spans="1:14" x14ac:dyDescent="0.25">
      <c r="A152" s="1" t="s">
        <v>14</v>
      </c>
      <c r="B152">
        <v>3</v>
      </c>
      <c r="C152" s="2">
        <v>46097</v>
      </c>
      <c r="D152" s="8">
        <v>2578.2199999999998</v>
      </c>
      <c r="E152">
        <v>503</v>
      </c>
      <c r="F152" s="1" t="s">
        <v>80</v>
      </c>
      <c r="G152" s="4" t="s">
        <v>81</v>
      </c>
      <c r="H152" s="4" t="s">
        <v>81</v>
      </c>
      <c r="I152" s="1" t="s">
        <v>17</v>
      </c>
      <c r="J152" s="1" t="s">
        <v>320</v>
      </c>
      <c r="K152" s="2">
        <v>46077</v>
      </c>
      <c r="L152" s="2">
        <v>46097</v>
      </c>
      <c r="N152" s="12">
        <f>ANALISI_PAGAMENTI_1_TRIM_2026[[#This Row],[Pagamenti  1/01/2026 - 31/03/2026]]*ANALISI_PAGAMENTI_1_TRIM_2026[[#This Row],[Giorni ritardo pagamento]]/$D$210</f>
        <v>0</v>
      </c>
    </row>
    <row r="153" spans="1:14" x14ac:dyDescent="0.25">
      <c r="A153" s="1" t="s">
        <v>14</v>
      </c>
      <c r="B153">
        <v>4</v>
      </c>
      <c r="C153" s="2">
        <v>46100</v>
      </c>
      <c r="D153" s="8">
        <v>0.9</v>
      </c>
      <c r="E153">
        <v>847</v>
      </c>
      <c r="F153" s="1" t="s">
        <v>76</v>
      </c>
      <c r="G153" s="4" t="s">
        <v>77</v>
      </c>
      <c r="H153" s="4" t="s">
        <v>77</v>
      </c>
      <c r="I153" s="1" t="s">
        <v>17</v>
      </c>
      <c r="J153" s="1" t="s">
        <v>321</v>
      </c>
      <c r="K153" s="2">
        <v>46080</v>
      </c>
      <c r="L153" s="2">
        <v>46112</v>
      </c>
      <c r="N153" s="13">
        <f>ANALISI_PAGAMENTI_1_TRIM_2026[[#This Row],[Pagamenti  1/01/2026 - 31/03/2026]]*ANALISI_PAGAMENTI_1_TRIM_2026[[#This Row],[Giorni ritardo pagamento]]/$D$210</f>
        <v>0</v>
      </c>
    </row>
    <row r="154" spans="1:14" x14ac:dyDescent="0.25">
      <c r="A154" s="1" t="s">
        <v>14</v>
      </c>
      <c r="B154">
        <v>2</v>
      </c>
      <c r="C154" s="2">
        <v>46101</v>
      </c>
      <c r="D154" s="8">
        <v>70.12</v>
      </c>
      <c r="E154">
        <v>847</v>
      </c>
      <c r="F154" s="1" t="s">
        <v>76</v>
      </c>
      <c r="G154" s="4" t="s">
        <v>77</v>
      </c>
      <c r="H154" s="4" t="s">
        <v>77</v>
      </c>
      <c r="I154" s="1" t="s">
        <v>17</v>
      </c>
      <c r="J154" s="1" t="s">
        <v>322</v>
      </c>
      <c r="K154" s="2">
        <v>46081</v>
      </c>
      <c r="L154" s="2">
        <v>46112</v>
      </c>
      <c r="N154" s="12">
        <f>ANALISI_PAGAMENTI_1_TRIM_2026[[#This Row],[Pagamenti  1/01/2026 - 31/03/2026]]*ANALISI_PAGAMENTI_1_TRIM_2026[[#This Row],[Giorni ritardo pagamento]]/$D$210</f>
        <v>0</v>
      </c>
    </row>
    <row r="155" spans="1:14" x14ac:dyDescent="0.25">
      <c r="A155" s="1" t="s">
        <v>14</v>
      </c>
      <c r="B155">
        <v>1</v>
      </c>
      <c r="C155" s="2">
        <v>46105</v>
      </c>
      <c r="D155" s="8">
        <v>209.8</v>
      </c>
      <c r="E155">
        <v>492</v>
      </c>
      <c r="F155" s="1" t="s">
        <v>72</v>
      </c>
      <c r="G155" s="4" t="s">
        <v>73</v>
      </c>
      <c r="H155" s="4" t="s">
        <v>74</v>
      </c>
      <c r="I155" s="1" t="s">
        <v>17</v>
      </c>
      <c r="J155" s="1" t="s">
        <v>323</v>
      </c>
      <c r="K155" s="2">
        <v>46075</v>
      </c>
      <c r="L155" s="2">
        <v>46105</v>
      </c>
      <c r="N155" s="13">
        <f>ANALISI_PAGAMENTI_1_TRIM_2026[[#This Row],[Pagamenti  1/01/2026 - 31/03/2026]]*ANALISI_PAGAMENTI_1_TRIM_2026[[#This Row],[Giorni ritardo pagamento]]/$D$210</f>
        <v>0</v>
      </c>
    </row>
    <row r="156" spans="1:14" x14ac:dyDescent="0.25">
      <c r="A156" s="1" t="s">
        <v>14</v>
      </c>
      <c r="B156">
        <v>2</v>
      </c>
      <c r="C156" s="2">
        <v>46105</v>
      </c>
      <c r="D156" s="8">
        <v>130</v>
      </c>
      <c r="E156">
        <v>714</v>
      </c>
      <c r="F156" s="1" t="s">
        <v>324</v>
      </c>
      <c r="G156" s="4" t="s">
        <v>325</v>
      </c>
      <c r="H156" s="4" t="s">
        <v>325</v>
      </c>
      <c r="I156" s="1" t="s">
        <v>17</v>
      </c>
      <c r="J156" s="1" t="s">
        <v>326</v>
      </c>
      <c r="K156" s="2">
        <v>46101</v>
      </c>
      <c r="L156" s="2">
        <v>46105</v>
      </c>
      <c r="N156" s="12">
        <f>ANALISI_PAGAMENTI_1_TRIM_2026[[#This Row],[Pagamenti  1/01/2026 - 31/03/2026]]*ANALISI_PAGAMENTI_1_TRIM_2026[[#This Row],[Giorni ritardo pagamento]]/$D$210</f>
        <v>0</v>
      </c>
    </row>
    <row r="157" spans="1:14" x14ac:dyDescent="0.25">
      <c r="A157" s="1" t="s">
        <v>14</v>
      </c>
      <c r="B157">
        <v>3</v>
      </c>
      <c r="C157" s="2">
        <v>46105</v>
      </c>
      <c r="D157" s="8">
        <v>22.13</v>
      </c>
      <c r="E157">
        <v>541</v>
      </c>
      <c r="F157" s="1" t="s">
        <v>327</v>
      </c>
      <c r="G157" s="4" t="s">
        <v>328</v>
      </c>
      <c r="H157" s="4" t="s">
        <v>328</v>
      </c>
      <c r="I157" s="1" t="s">
        <v>17</v>
      </c>
      <c r="J157" s="1" t="s">
        <v>329</v>
      </c>
      <c r="K157" s="2">
        <v>46104</v>
      </c>
      <c r="L157" s="2">
        <v>46105</v>
      </c>
      <c r="N157" s="13">
        <f>ANALISI_PAGAMENTI_1_TRIM_2026[[#This Row],[Pagamenti  1/01/2026 - 31/03/2026]]*ANALISI_PAGAMENTI_1_TRIM_2026[[#This Row],[Giorni ritardo pagamento]]/$D$210</f>
        <v>0</v>
      </c>
    </row>
    <row r="158" spans="1:14" x14ac:dyDescent="0.25">
      <c r="A158" s="1" t="s">
        <v>14</v>
      </c>
      <c r="B158">
        <v>1</v>
      </c>
      <c r="C158" s="2">
        <v>46106</v>
      </c>
      <c r="D158" s="8">
        <v>9835.1200000000008</v>
      </c>
      <c r="E158">
        <v>869</v>
      </c>
      <c r="F158" s="1" t="s">
        <v>97</v>
      </c>
      <c r="G158" s="4" t="s">
        <v>98</v>
      </c>
      <c r="H158" s="4" t="s">
        <v>98</v>
      </c>
      <c r="I158" s="1" t="s">
        <v>17</v>
      </c>
      <c r="J158" s="1" t="s">
        <v>330</v>
      </c>
      <c r="K158" s="2">
        <v>46035</v>
      </c>
      <c r="L158" s="2">
        <v>46106</v>
      </c>
      <c r="N158" s="12">
        <f>ANALISI_PAGAMENTI_1_TRIM_2026[[#This Row],[Pagamenti  1/01/2026 - 31/03/2026]]*ANALISI_PAGAMENTI_1_TRIM_2026[[#This Row],[Giorni ritardo pagamento]]/$D$210</f>
        <v>0</v>
      </c>
    </row>
    <row r="159" spans="1:14" x14ac:dyDescent="0.25">
      <c r="A159" s="1" t="s">
        <v>14</v>
      </c>
      <c r="B159">
        <v>2</v>
      </c>
      <c r="C159" s="2">
        <v>46106</v>
      </c>
      <c r="D159" s="8">
        <v>288.97000000000003</v>
      </c>
      <c r="E159">
        <v>897</v>
      </c>
      <c r="F159" s="1" t="s">
        <v>331</v>
      </c>
      <c r="G159" s="4" t="s">
        <v>332</v>
      </c>
      <c r="H159" s="4" t="s">
        <v>332</v>
      </c>
      <c r="I159" s="1" t="s">
        <v>17</v>
      </c>
      <c r="J159" s="1" t="s">
        <v>333</v>
      </c>
      <c r="K159" s="2">
        <v>46091</v>
      </c>
      <c r="L159" s="2">
        <v>46092</v>
      </c>
      <c r="M159">
        <v>14</v>
      </c>
      <c r="N159" s="13">
        <f>ANALISI_PAGAMENTI_1_TRIM_2026[[#This Row],[Pagamenti  1/01/2026 - 31/03/2026]]*ANALISI_PAGAMENTI_1_TRIM_2026[[#This Row],[Giorni ritardo pagamento]]/$D$210</f>
        <v>9.4953852354526178E-3</v>
      </c>
    </row>
    <row r="160" spans="1:14" x14ac:dyDescent="0.25">
      <c r="A160" s="1" t="s">
        <v>14</v>
      </c>
      <c r="B160">
        <v>4</v>
      </c>
      <c r="C160" s="2">
        <v>46106</v>
      </c>
      <c r="D160" s="8">
        <v>60</v>
      </c>
      <c r="E160">
        <v>511</v>
      </c>
      <c r="F160" s="1" t="s">
        <v>191</v>
      </c>
      <c r="G160" s="4" t="s">
        <v>192</v>
      </c>
      <c r="H160" s="4" t="s">
        <v>192</v>
      </c>
      <c r="I160" s="1" t="s">
        <v>17</v>
      </c>
      <c r="J160" s="1" t="s">
        <v>334</v>
      </c>
      <c r="K160" s="2">
        <v>46053</v>
      </c>
      <c r="L160" s="2">
        <v>46106</v>
      </c>
      <c r="N160" s="12">
        <f>ANALISI_PAGAMENTI_1_TRIM_2026[[#This Row],[Pagamenti  1/01/2026 - 31/03/2026]]*ANALISI_PAGAMENTI_1_TRIM_2026[[#This Row],[Giorni ritardo pagamento]]/$D$210</f>
        <v>0</v>
      </c>
    </row>
    <row r="161" spans="1:14" x14ac:dyDescent="0.25">
      <c r="A161" s="1" t="s">
        <v>14</v>
      </c>
      <c r="B161">
        <v>4</v>
      </c>
      <c r="C161" s="2">
        <v>46106</v>
      </c>
      <c r="D161" s="8">
        <v>60</v>
      </c>
      <c r="E161">
        <v>511</v>
      </c>
      <c r="F161" s="1" t="s">
        <v>191</v>
      </c>
      <c r="G161" s="4" t="s">
        <v>192</v>
      </c>
      <c r="H161" s="4" t="s">
        <v>192</v>
      </c>
      <c r="I161" s="1" t="s">
        <v>17</v>
      </c>
      <c r="J161" s="1" t="s">
        <v>335</v>
      </c>
      <c r="K161" s="2">
        <v>46081</v>
      </c>
      <c r="L161" s="2">
        <v>46112</v>
      </c>
      <c r="N161" s="13">
        <f>ANALISI_PAGAMENTI_1_TRIM_2026[[#This Row],[Pagamenti  1/01/2026 - 31/03/2026]]*ANALISI_PAGAMENTI_1_TRIM_2026[[#This Row],[Giorni ritardo pagamento]]/$D$210</f>
        <v>0</v>
      </c>
    </row>
    <row r="162" spans="1:14" x14ac:dyDescent="0.25">
      <c r="A162" s="1" t="s">
        <v>14</v>
      </c>
      <c r="B162">
        <v>1</v>
      </c>
      <c r="C162" s="2">
        <v>46108</v>
      </c>
      <c r="D162" s="8">
        <v>267.81</v>
      </c>
      <c r="E162">
        <v>503</v>
      </c>
      <c r="F162" s="1" t="s">
        <v>80</v>
      </c>
      <c r="G162" s="4" t="s">
        <v>81</v>
      </c>
      <c r="H162" s="4" t="s">
        <v>81</v>
      </c>
      <c r="I162" s="1" t="s">
        <v>17</v>
      </c>
      <c r="J162" s="1" t="s">
        <v>336</v>
      </c>
      <c r="K162" s="2">
        <v>46048</v>
      </c>
      <c r="L162" s="2">
        <v>46108</v>
      </c>
      <c r="N162" s="12">
        <f>ANALISI_PAGAMENTI_1_TRIM_2026[[#This Row],[Pagamenti  1/01/2026 - 31/03/2026]]*ANALISI_PAGAMENTI_1_TRIM_2026[[#This Row],[Giorni ritardo pagamento]]/$D$210</f>
        <v>0</v>
      </c>
    </row>
    <row r="163" spans="1:14" x14ac:dyDescent="0.25">
      <c r="A163" s="1" t="s">
        <v>14</v>
      </c>
      <c r="B163">
        <v>2</v>
      </c>
      <c r="C163" s="2">
        <v>46108</v>
      </c>
      <c r="D163" s="8">
        <v>12.53</v>
      </c>
      <c r="E163">
        <v>503</v>
      </c>
      <c r="F163" s="1" t="s">
        <v>80</v>
      </c>
      <c r="G163" s="4" t="s">
        <v>81</v>
      </c>
      <c r="H163" s="4" t="s">
        <v>81</v>
      </c>
      <c r="I163" s="1" t="s">
        <v>17</v>
      </c>
      <c r="J163" s="1" t="s">
        <v>337</v>
      </c>
      <c r="K163" s="2">
        <v>46048</v>
      </c>
      <c r="L163" s="2">
        <v>46108</v>
      </c>
      <c r="N163" s="13">
        <f>ANALISI_PAGAMENTI_1_TRIM_2026[[#This Row],[Pagamenti  1/01/2026 - 31/03/2026]]*ANALISI_PAGAMENTI_1_TRIM_2026[[#This Row],[Giorni ritardo pagamento]]/$D$210</f>
        <v>0</v>
      </c>
    </row>
    <row r="164" spans="1:14" x14ac:dyDescent="0.25">
      <c r="A164" s="1" t="s">
        <v>14</v>
      </c>
      <c r="B164">
        <v>3</v>
      </c>
      <c r="C164" s="2">
        <v>46108</v>
      </c>
      <c r="D164" s="8">
        <v>2400</v>
      </c>
      <c r="E164">
        <v>647</v>
      </c>
      <c r="F164" s="1" t="s">
        <v>108</v>
      </c>
      <c r="G164" s="4" t="s">
        <v>109</v>
      </c>
      <c r="H164" s="4" t="s">
        <v>110</v>
      </c>
      <c r="I164" s="1" t="s">
        <v>17</v>
      </c>
      <c r="J164" s="1" t="s">
        <v>50</v>
      </c>
      <c r="K164" s="2">
        <v>46053</v>
      </c>
      <c r="L164" s="2">
        <v>46112</v>
      </c>
      <c r="N164" s="12">
        <f>ANALISI_PAGAMENTI_1_TRIM_2026[[#This Row],[Pagamenti  1/01/2026 - 31/03/2026]]*ANALISI_PAGAMENTI_1_TRIM_2026[[#This Row],[Giorni ritardo pagamento]]/$D$210</f>
        <v>0</v>
      </c>
    </row>
    <row r="165" spans="1:14" x14ac:dyDescent="0.25">
      <c r="A165" s="1" t="s">
        <v>14</v>
      </c>
      <c r="B165">
        <v>3</v>
      </c>
      <c r="C165" s="2">
        <v>46108</v>
      </c>
      <c r="D165" s="8">
        <v>15366.4</v>
      </c>
      <c r="E165">
        <v>328</v>
      </c>
      <c r="F165" s="1" t="s">
        <v>100</v>
      </c>
      <c r="G165" s="4" t="s">
        <v>101</v>
      </c>
      <c r="H165" s="4" t="s">
        <v>101</v>
      </c>
      <c r="I165" s="1" t="s">
        <v>17</v>
      </c>
      <c r="J165" s="1" t="s">
        <v>338</v>
      </c>
      <c r="K165" s="2">
        <v>46053</v>
      </c>
      <c r="L165" s="2">
        <v>46112</v>
      </c>
      <c r="N165" s="13">
        <f>ANALISI_PAGAMENTI_1_TRIM_2026[[#This Row],[Pagamenti  1/01/2026 - 31/03/2026]]*ANALISI_PAGAMENTI_1_TRIM_2026[[#This Row],[Giorni ritardo pagamento]]/$D$210</f>
        <v>0</v>
      </c>
    </row>
    <row r="166" spans="1:14" x14ac:dyDescent="0.25">
      <c r="A166" s="1" t="s">
        <v>14</v>
      </c>
      <c r="B166">
        <v>3</v>
      </c>
      <c r="C166" s="2">
        <v>46108</v>
      </c>
      <c r="D166" s="8">
        <v>21583.8</v>
      </c>
      <c r="E166">
        <v>810</v>
      </c>
      <c r="F166" s="1" t="s">
        <v>115</v>
      </c>
      <c r="G166" s="4" t="s">
        <v>116</v>
      </c>
      <c r="H166" s="4" t="s">
        <v>117</v>
      </c>
      <c r="I166" s="1" t="s">
        <v>17</v>
      </c>
      <c r="J166" s="1" t="s">
        <v>339</v>
      </c>
      <c r="K166" s="2">
        <v>46053</v>
      </c>
      <c r="L166" s="2">
        <v>46112</v>
      </c>
      <c r="N166" s="12">
        <f>ANALISI_PAGAMENTI_1_TRIM_2026[[#This Row],[Pagamenti  1/01/2026 - 31/03/2026]]*ANALISI_PAGAMENTI_1_TRIM_2026[[#This Row],[Giorni ritardo pagamento]]/$D$210</f>
        <v>0</v>
      </c>
    </row>
    <row r="167" spans="1:14" x14ac:dyDescent="0.25">
      <c r="A167" s="1" t="s">
        <v>14</v>
      </c>
      <c r="B167">
        <v>3</v>
      </c>
      <c r="C167" s="2">
        <v>46108</v>
      </c>
      <c r="D167" s="8">
        <v>14550</v>
      </c>
      <c r="E167">
        <v>96</v>
      </c>
      <c r="F167" s="1" t="s">
        <v>112</v>
      </c>
      <c r="G167" s="4" t="s">
        <v>113</v>
      </c>
      <c r="H167" s="4" t="s">
        <v>113</v>
      </c>
      <c r="I167" s="1" t="s">
        <v>17</v>
      </c>
      <c r="J167" s="1" t="s">
        <v>340</v>
      </c>
      <c r="K167" s="2">
        <v>46053</v>
      </c>
      <c r="L167" s="2">
        <v>46112</v>
      </c>
      <c r="N167" s="13">
        <f>ANALISI_PAGAMENTI_1_TRIM_2026[[#This Row],[Pagamenti  1/01/2026 - 31/03/2026]]*ANALISI_PAGAMENTI_1_TRIM_2026[[#This Row],[Giorni ritardo pagamento]]/$D$210</f>
        <v>0</v>
      </c>
    </row>
    <row r="168" spans="1:14" x14ac:dyDescent="0.25">
      <c r="A168" s="1" t="s">
        <v>14</v>
      </c>
      <c r="B168">
        <v>3</v>
      </c>
      <c r="C168" s="2">
        <v>46108</v>
      </c>
      <c r="D168" s="8">
        <v>18139</v>
      </c>
      <c r="E168">
        <v>155</v>
      </c>
      <c r="F168" s="1" t="s">
        <v>104</v>
      </c>
      <c r="G168" s="4" t="s">
        <v>105</v>
      </c>
      <c r="H168" s="4" t="s">
        <v>105</v>
      </c>
      <c r="I168" s="1" t="s">
        <v>17</v>
      </c>
      <c r="J168" s="1" t="s">
        <v>341</v>
      </c>
      <c r="K168" s="2">
        <v>46053</v>
      </c>
      <c r="L168" s="2">
        <v>46112</v>
      </c>
      <c r="N168" s="12">
        <f>ANALISI_PAGAMENTI_1_TRIM_2026[[#This Row],[Pagamenti  1/01/2026 - 31/03/2026]]*ANALISI_PAGAMENTI_1_TRIM_2026[[#This Row],[Giorni ritardo pagamento]]/$D$210</f>
        <v>0</v>
      </c>
    </row>
    <row r="169" spans="1:14" x14ac:dyDescent="0.25">
      <c r="A169" s="1" t="s">
        <v>14</v>
      </c>
      <c r="B169">
        <v>3</v>
      </c>
      <c r="C169" s="2">
        <v>46108</v>
      </c>
      <c r="D169" s="8">
        <v>16400.25</v>
      </c>
      <c r="E169">
        <v>639</v>
      </c>
      <c r="F169" s="1" t="s">
        <v>43</v>
      </c>
      <c r="G169" s="4" t="s">
        <v>44</v>
      </c>
      <c r="H169" s="4" t="s">
        <v>45</v>
      </c>
      <c r="I169" s="1" t="s">
        <v>17</v>
      </c>
      <c r="J169" s="1" t="s">
        <v>342</v>
      </c>
      <c r="K169" s="2">
        <v>46052</v>
      </c>
      <c r="L169" s="2">
        <v>46112</v>
      </c>
      <c r="N169" s="13">
        <f>ANALISI_PAGAMENTI_1_TRIM_2026[[#This Row],[Pagamenti  1/01/2026 - 31/03/2026]]*ANALISI_PAGAMENTI_1_TRIM_2026[[#This Row],[Giorni ritardo pagamento]]/$D$210</f>
        <v>0</v>
      </c>
    </row>
    <row r="170" spans="1:14" x14ac:dyDescent="0.25">
      <c r="A170" s="1" t="s">
        <v>14</v>
      </c>
      <c r="B170">
        <v>3</v>
      </c>
      <c r="C170" s="2">
        <v>46108</v>
      </c>
      <c r="D170" s="8">
        <v>6920.38</v>
      </c>
      <c r="E170">
        <v>719</v>
      </c>
      <c r="F170" s="1" t="s">
        <v>119</v>
      </c>
      <c r="G170" s="4" t="s">
        <v>120</v>
      </c>
      <c r="H170" s="4" t="s">
        <v>120</v>
      </c>
      <c r="I170" s="1" t="s">
        <v>17</v>
      </c>
      <c r="J170" s="1" t="s">
        <v>244</v>
      </c>
      <c r="K170" s="2">
        <v>46023</v>
      </c>
      <c r="L170" s="2">
        <v>46112</v>
      </c>
      <c r="N170" s="12">
        <f>ANALISI_PAGAMENTI_1_TRIM_2026[[#This Row],[Pagamenti  1/01/2026 - 31/03/2026]]*ANALISI_PAGAMENTI_1_TRIM_2026[[#This Row],[Giorni ritardo pagamento]]/$D$210</f>
        <v>0</v>
      </c>
    </row>
    <row r="171" spans="1:14" x14ac:dyDescent="0.25">
      <c r="A171" s="1" t="s">
        <v>14</v>
      </c>
      <c r="B171">
        <v>13</v>
      </c>
      <c r="C171" s="2">
        <v>46108</v>
      </c>
      <c r="D171" s="8">
        <v>17.04</v>
      </c>
      <c r="E171">
        <v>814</v>
      </c>
      <c r="F171" s="1" t="s">
        <v>179</v>
      </c>
      <c r="G171" s="4" t="s">
        <v>180</v>
      </c>
      <c r="H171" s="4" t="s">
        <v>180</v>
      </c>
      <c r="I171" s="1" t="s">
        <v>17</v>
      </c>
      <c r="J171" s="1" t="s">
        <v>343</v>
      </c>
      <c r="K171" s="2">
        <v>46021</v>
      </c>
      <c r="L171" s="2">
        <v>46112</v>
      </c>
      <c r="N171" s="13">
        <f>ANALISI_PAGAMENTI_1_TRIM_2026[[#This Row],[Pagamenti  1/01/2026 - 31/03/2026]]*ANALISI_PAGAMENTI_1_TRIM_2026[[#This Row],[Giorni ritardo pagamento]]/$D$210</f>
        <v>0</v>
      </c>
    </row>
    <row r="172" spans="1:14" x14ac:dyDescent="0.25">
      <c r="A172" s="1" t="s">
        <v>14</v>
      </c>
      <c r="B172">
        <v>13</v>
      </c>
      <c r="C172" s="2">
        <v>46108</v>
      </c>
      <c r="D172" s="8">
        <v>23.29</v>
      </c>
      <c r="E172">
        <v>215</v>
      </c>
      <c r="F172" s="1" t="s">
        <v>269</v>
      </c>
      <c r="G172" s="4" t="s">
        <v>270</v>
      </c>
      <c r="H172" s="4" t="s">
        <v>270</v>
      </c>
      <c r="I172" s="1" t="s">
        <v>17</v>
      </c>
      <c r="J172" s="1" t="s">
        <v>344</v>
      </c>
      <c r="K172" s="2">
        <v>46087</v>
      </c>
      <c r="L172" s="2">
        <v>46112</v>
      </c>
      <c r="N172" s="12">
        <f>ANALISI_PAGAMENTI_1_TRIM_2026[[#This Row],[Pagamenti  1/01/2026 - 31/03/2026]]*ANALISI_PAGAMENTI_1_TRIM_2026[[#This Row],[Giorni ritardo pagamento]]/$D$210</f>
        <v>0</v>
      </c>
    </row>
    <row r="173" spans="1:14" x14ac:dyDescent="0.25">
      <c r="A173" s="1" t="s">
        <v>14</v>
      </c>
      <c r="B173">
        <v>13</v>
      </c>
      <c r="C173" s="2">
        <v>46108</v>
      </c>
      <c r="D173" s="8">
        <v>590</v>
      </c>
      <c r="E173">
        <v>608</v>
      </c>
      <c r="F173" s="1" t="s">
        <v>140</v>
      </c>
      <c r="G173" s="4" t="s">
        <v>141</v>
      </c>
      <c r="H173" s="4" t="s">
        <v>142</v>
      </c>
      <c r="I173" s="1" t="s">
        <v>17</v>
      </c>
      <c r="J173" s="1" t="s">
        <v>345</v>
      </c>
      <c r="K173" s="2">
        <v>46078</v>
      </c>
      <c r="L173" s="2">
        <v>46112</v>
      </c>
      <c r="N173" s="13">
        <f>ANALISI_PAGAMENTI_1_TRIM_2026[[#This Row],[Pagamenti  1/01/2026 - 31/03/2026]]*ANALISI_PAGAMENTI_1_TRIM_2026[[#This Row],[Giorni ritardo pagamento]]/$D$210</f>
        <v>0</v>
      </c>
    </row>
    <row r="174" spans="1:14" x14ac:dyDescent="0.25">
      <c r="A174" s="1" t="s">
        <v>14</v>
      </c>
      <c r="B174">
        <v>13</v>
      </c>
      <c r="C174" s="2">
        <v>46108</v>
      </c>
      <c r="D174" s="8">
        <v>7219.8</v>
      </c>
      <c r="E174">
        <v>184</v>
      </c>
      <c r="F174" s="1" t="s">
        <v>87</v>
      </c>
      <c r="G174" s="4" t="s">
        <v>88</v>
      </c>
      <c r="H174" s="4" t="s">
        <v>88</v>
      </c>
      <c r="I174" s="1" t="s">
        <v>17</v>
      </c>
      <c r="J174" s="1" t="s">
        <v>346</v>
      </c>
      <c r="K174" s="2">
        <v>46053</v>
      </c>
      <c r="L174" s="2">
        <v>46112</v>
      </c>
      <c r="N174" s="12">
        <f>ANALISI_PAGAMENTI_1_TRIM_2026[[#This Row],[Pagamenti  1/01/2026 - 31/03/2026]]*ANALISI_PAGAMENTI_1_TRIM_2026[[#This Row],[Giorni ritardo pagamento]]/$D$210</f>
        <v>0</v>
      </c>
    </row>
    <row r="175" spans="1:14" x14ac:dyDescent="0.25">
      <c r="A175" s="1" t="s">
        <v>14</v>
      </c>
      <c r="B175">
        <v>13</v>
      </c>
      <c r="C175" s="2">
        <v>46108</v>
      </c>
      <c r="D175" s="8">
        <v>1633</v>
      </c>
      <c r="E175">
        <v>731</v>
      </c>
      <c r="F175" s="1" t="s">
        <v>153</v>
      </c>
      <c r="G175" s="4" t="s">
        <v>154</v>
      </c>
      <c r="H175" s="4" t="s">
        <v>154</v>
      </c>
      <c r="I175" s="1" t="s">
        <v>17</v>
      </c>
      <c r="J175" s="1" t="s">
        <v>347</v>
      </c>
      <c r="K175" s="2">
        <v>46053</v>
      </c>
      <c r="L175" s="2">
        <v>46112</v>
      </c>
      <c r="N175" s="13">
        <f>ANALISI_PAGAMENTI_1_TRIM_2026[[#This Row],[Pagamenti  1/01/2026 - 31/03/2026]]*ANALISI_PAGAMENTI_1_TRIM_2026[[#This Row],[Giorni ritardo pagamento]]/$D$210</f>
        <v>0</v>
      </c>
    </row>
    <row r="176" spans="1:14" x14ac:dyDescent="0.25">
      <c r="A176" s="1" t="s">
        <v>14</v>
      </c>
      <c r="B176">
        <v>13</v>
      </c>
      <c r="C176" s="2">
        <v>46108</v>
      </c>
      <c r="D176" s="8">
        <v>60</v>
      </c>
      <c r="E176">
        <v>386</v>
      </c>
      <c r="F176" s="1" t="s">
        <v>348</v>
      </c>
      <c r="G176" s="4" t="s">
        <v>349</v>
      </c>
      <c r="H176" s="4" t="s">
        <v>350</v>
      </c>
      <c r="I176" s="1" t="s">
        <v>17</v>
      </c>
      <c r="J176" s="1" t="s">
        <v>351</v>
      </c>
      <c r="K176" s="2">
        <v>46080</v>
      </c>
      <c r="L176" s="2">
        <v>46112</v>
      </c>
      <c r="N176" s="12">
        <f>ANALISI_PAGAMENTI_1_TRIM_2026[[#This Row],[Pagamenti  1/01/2026 - 31/03/2026]]*ANALISI_PAGAMENTI_1_TRIM_2026[[#This Row],[Giorni ritardo pagamento]]/$D$210</f>
        <v>0</v>
      </c>
    </row>
    <row r="177" spans="1:14" x14ac:dyDescent="0.25">
      <c r="A177" s="1" t="s">
        <v>14</v>
      </c>
      <c r="B177">
        <v>13</v>
      </c>
      <c r="C177" s="2">
        <v>46108</v>
      </c>
      <c r="D177" s="8">
        <v>91</v>
      </c>
      <c r="E177">
        <v>858</v>
      </c>
      <c r="F177" s="1" t="s">
        <v>352</v>
      </c>
      <c r="G177" s="4" t="s">
        <v>353</v>
      </c>
      <c r="H177" s="4" t="s">
        <v>353</v>
      </c>
      <c r="I177" s="1" t="s">
        <v>17</v>
      </c>
      <c r="J177" s="1" t="s">
        <v>354</v>
      </c>
      <c r="K177" s="2">
        <v>46053</v>
      </c>
      <c r="L177" s="2">
        <v>46112</v>
      </c>
      <c r="N177" s="13">
        <f>ANALISI_PAGAMENTI_1_TRIM_2026[[#This Row],[Pagamenti  1/01/2026 - 31/03/2026]]*ANALISI_PAGAMENTI_1_TRIM_2026[[#This Row],[Giorni ritardo pagamento]]/$D$210</f>
        <v>0</v>
      </c>
    </row>
    <row r="178" spans="1:14" x14ac:dyDescent="0.25">
      <c r="A178" s="1" t="s">
        <v>14</v>
      </c>
      <c r="B178">
        <v>13</v>
      </c>
      <c r="C178" s="2">
        <v>46108</v>
      </c>
      <c r="D178" s="8">
        <v>12.72</v>
      </c>
      <c r="E178">
        <v>867</v>
      </c>
      <c r="F178" s="1" t="s">
        <v>355</v>
      </c>
      <c r="G178" s="4" t="s">
        <v>356</v>
      </c>
      <c r="H178" s="4" t="s">
        <v>356</v>
      </c>
      <c r="I178" s="1" t="s">
        <v>17</v>
      </c>
      <c r="J178" s="1" t="s">
        <v>357</v>
      </c>
      <c r="K178" s="2">
        <v>46034</v>
      </c>
      <c r="L178" s="2">
        <v>46112</v>
      </c>
      <c r="N178" s="12">
        <f>ANALISI_PAGAMENTI_1_TRIM_2026[[#This Row],[Pagamenti  1/01/2026 - 31/03/2026]]*ANALISI_PAGAMENTI_1_TRIM_2026[[#This Row],[Giorni ritardo pagamento]]/$D$210</f>
        <v>0</v>
      </c>
    </row>
    <row r="179" spans="1:14" x14ac:dyDescent="0.25">
      <c r="A179" s="1" t="s">
        <v>14</v>
      </c>
      <c r="B179">
        <v>13</v>
      </c>
      <c r="C179" s="2">
        <v>46108</v>
      </c>
      <c r="D179" s="8">
        <v>400</v>
      </c>
      <c r="E179">
        <v>821</v>
      </c>
      <c r="F179" s="1" t="s">
        <v>156</v>
      </c>
      <c r="G179" s="4" t="s">
        <v>157</v>
      </c>
      <c r="H179" s="4" t="s">
        <v>157</v>
      </c>
      <c r="I179" s="1" t="s">
        <v>17</v>
      </c>
      <c r="J179" s="1" t="s">
        <v>358</v>
      </c>
      <c r="K179" s="2">
        <v>46081</v>
      </c>
      <c r="L179" s="2">
        <v>46112</v>
      </c>
      <c r="N179" s="13">
        <f>ANALISI_PAGAMENTI_1_TRIM_2026[[#This Row],[Pagamenti  1/01/2026 - 31/03/2026]]*ANALISI_PAGAMENTI_1_TRIM_2026[[#This Row],[Giorni ritardo pagamento]]/$D$210</f>
        <v>0</v>
      </c>
    </row>
    <row r="180" spans="1:14" x14ac:dyDescent="0.25">
      <c r="A180" s="1" t="s">
        <v>14</v>
      </c>
      <c r="B180">
        <v>13</v>
      </c>
      <c r="C180" s="2">
        <v>46108</v>
      </c>
      <c r="D180" s="8">
        <v>402</v>
      </c>
      <c r="E180">
        <v>821</v>
      </c>
      <c r="F180" s="1" t="s">
        <v>156</v>
      </c>
      <c r="G180" s="4" t="s">
        <v>157</v>
      </c>
      <c r="H180" s="4" t="s">
        <v>157</v>
      </c>
      <c r="I180" s="1" t="s">
        <v>17</v>
      </c>
      <c r="J180" s="1" t="s">
        <v>359</v>
      </c>
      <c r="K180" s="2">
        <v>46081</v>
      </c>
      <c r="L180" s="2">
        <v>46112</v>
      </c>
      <c r="N180" s="12">
        <f>ANALISI_PAGAMENTI_1_TRIM_2026[[#This Row],[Pagamenti  1/01/2026 - 31/03/2026]]*ANALISI_PAGAMENTI_1_TRIM_2026[[#This Row],[Giorni ritardo pagamento]]/$D$210</f>
        <v>0</v>
      </c>
    </row>
    <row r="181" spans="1:14" x14ac:dyDescent="0.25">
      <c r="A181" s="1" t="s">
        <v>14</v>
      </c>
      <c r="B181">
        <v>13</v>
      </c>
      <c r="C181" s="2">
        <v>46108</v>
      </c>
      <c r="D181" s="8">
        <v>248.28</v>
      </c>
      <c r="E181">
        <v>501</v>
      </c>
      <c r="F181" s="1" t="s">
        <v>151</v>
      </c>
      <c r="G181" s="4" t="s">
        <v>152</v>
      </c>
      <c r="H181" s="4" t="s">
        <v>152</v>
      </c>
      <c r="I181" s="1" t="s">
        <v>17</v>
      </c>
      <c r="J181" s="1" t="s">
        <v>360</v>
      </c>
      <c r="K181" s="2">
        <v>46010</v>
      </c>
      <c r="L181" s="2">
        <v>46112</v>
      </c>
      <c r="N181" s="13">
        <f>ANALISI_PAGAMENTI_1_TRIM_2026[[#This Row],[Pagamenti  1/01/2026 - 31/03/2026]]*ANALISI_PAGAMENTI_1_TRIM_2026[[#This Row],[Giorni ritardo pagamento]]/$D$210</f>
        <v>0</v>
      </c>
    </row>
    <row r="182" spans="1:14" x14ac:dyDescent="0.25">
      <c r="A182" s="1" t="s">
        <v>14</v>
      </c>
      <c r="B182">
        <v>13</v>
      </c>
      <c r="C182" s="2">
        <v>46108</v>
      </c>
      <c r="D182" s="8">
        <v>167.2</v>
      </c>
      <c r="E182">
        <v>588</v>
      </c>
      <c r="F182" s="1" t="s">
        <v>148</v>
      </c>
      <c r="G182" s="4" t="s">
        <v>149</v>
      </c>
      <c r="H182" s="4" t="s">
        <v>149</v>
      </c>
      <c r="I182" s="1" t="s">
        <v>17</v>
      </c>
      <c r="J182" s="1" t="s">
        <v>361</v>
      </c>
      <c r="K182" s="2">
        <v>46056</v>
      </c>
      <c r="L182" s="2">
        <v>46112</v>
      </c>
      <c r="N182" s="12">
        <f>ANALISI_PAGAMENTI_1_TRIM_2026[[#This Row],[Pagamenti  1/01/2026 - 31/03/2026]]*ANALISI_PAGAMENTI_1_TRIM_2026[[#This Row],[Giorni ritardo pagamento]]/$D$210</f>
        <v>0</v>
      </c>
    </row>
    <row r="183" spans="1:14" x14ac:dyDescent="0.25">
      <c r="A183" s="1" t="s">
        <v>14</v>
      </c>
      <c r="B183">
        <v>13</v>
      </c>
      <c r="C183" s="2">
        <v>46108</v>
      </c>
      <c r="D183" s="8">
        <v>1458</v>
      </c>
      <c r="E183">
        <v>202</v>
      </c>
      <c r="F183" s="1" t="s">
        <v>362</v>
      </c>
      <c r="G183" s="4" t="s">
        <v>363</v>
      </c>
      <c r="H183" s="4" t="s">
        <v>363</v>
      </c>
      <c r="I183" s="1" t="s">
        <v>17</v>
      </c>
      <c r="J183" s="1" t="s">
        <v>364</v>
      </c>
      <c r="K183" s="2">
        <v>46081</v>
      </c>
      <c r="L183" s="2">
        <v>46112</v>
      </c>
      <c r="N183" s="13">
        <f>ANALISI_PAGAMENTI_1_TRIM_2026[[#This Row],[Pagamenti  1/01/2026 - 31/03/2026]]*ANALISI_PAGAMENTI_1_TRIM_2026[[#This Row],[Giorni ritardo pagamento]]/$D$210</f>
        <v>0</v>
      </c>
    </row>
    <row r="184" spans="1:14" x14ac:dyDescent="0.25">
      <c r="A184" s="1" t="s">
        <v>14</v>
      </c>
      <c r="B184">
        <v>13</v>
      </c>
      <c r="C184" s="2">
        <v>46108</v>
      </c>
      <c r="D184" s="8">
        <v>280</v>
      </c>
      <c r="E184">
        <v>490</v>
      </c>
      <c r="F184" s="1" t="s">
        <v>365</v>
      </c>
      <c r="G184" s="4" t="s">
        <v>366</v>
      </c>
      <c r="H184" s="4" t="s">
        <v>366</v>
      </c>
      <c r="I184" s="1" t="s">
        <v>17</v>
      </c>
      <c r="J184" s="1" t="s">
        <v>367</v>
      </c>
      <c r="K184" s="2">
        <v>46055</v>
      </c>
      <c r="L184" s="2">
        <v>46112</v>
      </c>
      <c r="N184" s="12">
        <f>ANALISI_PAGAMENTI_1_TRIM_2026[[#This Row],[Pagamenti  1/01/2026 - 31/03/2026]]*ANALISI_PAGAMENTI_1_TRIM_2026[[#This Row],[Giorni ritardo pagamento]]/$D$210</f>
        <v>0</v>
      </c>
    </row>
    <row r="185" spans="1:14" x14ac:dyDescent="0.25">
      <c r="A185" s="1" t="s">
        <v>14</v>
      </c>
      <c r="B185">
        <v>13</v>
      </c>
      <c r="C185" s="2">
        <v>46108</v>
      </c>
      <c r="D185" s="8">
        <v>407</v>
      </c>
      <c r="E185">
        <v>821</v>
      </c>
      <c r="F185" s="1" t="s">
        <v>156</v>
      </c>
      <c r="G185" s="4" t="s">
        <v>157</v>
      </c>
      <c r="H185" s="4" t="s">
        <v>157</v>
      </c>
      <c r="I185" s="1" t="s">
        <v>17</v>
      </c>
      <c r="J185" s="1" t="s">
        <v>368</v>
      </c>
      <c r="K185" s="2">
        <v>46081</v>
      </c>
      <c r="L185" s="2">
        <v>46112</v>
      </c>
      <c r="N185" s="13">
        <f>ANALISI_PAGAMENTI_1_TRIM_2026[[#This Row],[Pagamenti  1/01/2026 - 31/03/2026]]*ANALISI_PAGAMENTI_1_TRIM_2026[[#This Row],[Giorni ritardo pagamento]]/$D$210</f>
        <v>0</v>
      </c>
    </row>
    <row r="186" spans="1:14" x14ac:dyDescent="0.25">
      <c r="A186" s="1" t="s">
        <v>14</v>
      </c>
      <c r="B186">
        <v>13</v>
      </c>
      <c r="C186" s="2">
        <v>46108</v>
      </c>
      <c r="D186" s="8">
        <v>724.35</v>
      </c>
      <c r="E186">
        <v>821</v>
      </c>
      <c r="F186" s="1" t="s">
        <v>156</v>
      </c>
      <c r="G186" s="4" t="s">
        <v>157</v>
      </c>
      <c r="H186" s="4" t="s">
        <v>157</v>
      </c>
      <c r="I186" s="1" t="s">
        <v>17</v>
      </c>
      <c r="J186" s="1" t="s">
        <v>369</v>
      </c>
      <c r="K186" s="2">
        <v>46081</v>
      </c>
      <c r="L186" s="2">
        <v>46112</v>
      </c>
      <c r="N186" s="12">
        <f>ANALISI_PAGAMENTI_1_TRIM_2026[[#This Row],[Pagamenti  1/01/2026 - 31/03/2026]]*ANALISI_PAGAMENTI_1_TRIM_2026[[#This Row],[Giorni ritardo pagamento]]/$D$210</f>
        <v>0</v>
      </c>
    </row>
    <row r="187" spans="1:14" x14ac:dyDescent="0.25">
      <c r="A187" s="1" t="s">
        <v>14</v>
      </c>
      <c r="B187">
        <v>13</v>
      </c>
      <c r="C187" s="2">
        <v>46108</v>
      </c>
      <c r="D187" s="8">
        <v>137.30000000000001</v>
      </c>
      <c r="E187">
        <v>329</v>
      </c>
      <c r="F187" s="1" t="s">
        <v>370</v>
      </c>
      <c r="G187" s="4" t="s">
        <v>371</v>
      </c>
      <c r="H187" s="4" t="s">
        <v>371</v>
      </c>
      <c r="I187" s="1" t="s">
        <v>17</v>
      </c>
      <c r="J187" s="1" t="s">
        <v>372</v>
      </c>
      <c r="K187" s="2">
        <v>46045</v>
      </c>
      <c r="L187" s="2">
        <v>46112</v>
      </c>
      <c r="N187" s="13">
        <f>ANALISI_PAGAMENTI_1_TRIM_2026[[#This Row],[Pagamenti  1/01/2026 - 31/03/2026]]*ANALISI_PAGAMENTI_1_TRIM_2026[[#This Row],[Giorni ritardo pagamento]]/$D$210</f>
        <v>0</v>
      </c>
    </row>
    <row r="188" spans="1:14" x14ac:dyDescent="0.25">
      <c r="A188" s="1" t="s">
        <v>14</v>
      </c>
      <c r="B188">
        <v>13</v>
      </c>
      <c r="C188" s="2">
        <v>46108</v>
      </c>
      <c r="D188" s="8">
        <v>472</v>
      </c>
      <c r="E188">
        <v>833</v>
      </c>
      <c r="F188" s="1" t="s">
        <v>284</v>
      </c>
      <c r="G188" s="4" t="s">
        <v>285</v>
      </c>
      <c r="H188" s="4" t="s">
        <v>285</v>
      </c>
      <c r="I188" s="1" t="s">
        <v>17</v>
      </c>
      <c r="J188" s="1" t="s">
        <v>373</v>
      </c>
      <c r="K188" s="2">
        <v>46088</v>
      </c>
      <c r="L188" s="2">
        <v>46112</v>
      </c>
      <c r="N188" s="12">
        <f>ANALISI_PAGAMENTI_1_TRIM_2026[[#This Row],[Pagamenti  1/01/2026 - 31/03/2026]]*ANALISI_PAGAMENTI_1_TRIM_2026[[#This Row],[Giorni ritardo pagamento]]/$D$210</f>
        <v>0</v>
      </c>
    </row>
    <row r="189" spans="1:14" x14ac:dyDescent="0.25">
      <c r="A189" s="1" t="s">
        <v>14</v>
      </c>
      <c r="B189">
        <v>13</v>
      </c>
      <c r="C189" s="2">
        <v>46108</v>
      </c>
      <c r="D189" s="8">
        <v>202.46</v>
      </c>
      <c r="E189">
        <v>613</v>
      </c>
      <c r="F189" s="1" t="s">
        <v>176</v>
      </c>
      <c r="G189" s="4" t="s">
        <v>177</v>
      </c>
      <c r="H189" s="4" t="s">
        <v>177</v>
      </c>
      <c r="I189" s="1" t="s">
        <v>17</v>
      </c>
      <c r="J189" s="1" t="s">
        <v>374</v>
      </c>
      <c r="K189" s="2">
        <v>46081</v>
      </c>
      <c r="L189" s="2">
        <v>46112</v>
      </c>
      <c r="N189" s="13">
        <f>ANALISI_PAGAMENTI_1_TRIM_2026[[#This Row],[Pagamenti  1/01/2026 - 31/03/2026]]*ANALISI_PAGAMENTI_1_TRIM_2026[[#This Row],[Giorni ritardo pagamento]]/$D$210</f>
        <v>0</v>
      </c>
    </row>
    <row r="190" spans="1:14" x14ac:dyDescent="0.25">
      <c r="A190" s="1" t="s">
        <v>14</v>
      </c>
      <c r="B190">
        <v>13</v>
      </c>
      <c r="C190" s="2">
        <v>46108</v>
      </c>
      <c r="D190" s="8">
        <v>396</v>
      </c>
      <c r="E190">
        <v>765</v>
      </c>
      <c r="F190" s="1" t="s">
        <v>173</v>
      </c>
      <c r="G190" s="4" t="s">
        <v>174</v>
      </c>
      <c r="H190" s="4" t="s">
        <v>174</v>
      </c>
      <c r="I190" s="1" t="s">
        <v>17</v>
      </c>
      <c r="J190" s="1" t="s">
        <v>375</v>
      </c>
      <c r="K190" s="2">
        <v>46077</v>
      </c>
      <c r="L190" s="2">
        <v>46112</v>
      </c>
      <c r="N190" s="12">
        <f>ANALISI_PAGAMENTI_1_TRIM_2026[[#This Row],[Pagamenti  1/01/2026 - 31/03/2026]]*ANALISI_PAGAMENTI_1_TRIM_2026[[#This Row],[Giorni ritardo pagamento]]/$D$210</f>
        <v>0</v>
      </c>
    </row>
    <row r="191" spans="1:14" x14ac:dyDescent="0.25">
      <c r="A191" s="1" t="s">
        <v>14</v>
      </c>
      <c r="B191">
        <v>13</v>
      </c>
      <c r="C191" s="2">
        <v>46108</v>
      </c>
      <c r="D191" s="8">
        <v>3000</v>
      </c>
      <c r="E191">
        <v>27</v>
      </c>
      <c r="F191" s="1" t="s">
        <v>376</v>
      </c>
      <c r="G191" s="4" t="s">
        <v>377</v>
      </c>
      <c r="H191" s="4" t="s">
        <v>377</v>
      </c>
      <c r="I191" s="1" t="s">
        <v>17</v>
      </c>
      <c r="J191" s="1" t="s">
        <v>378</v>
      </c>
      <c r="K191" s="2">
        <v>46050</v>
      </c>
      <c r="L191" s="2">
        <v>46112</v>
      </c>
      <c r="N191" s="13">
        <f>ANALISI_PAGAMENTI_1_TRIM_2026[[#This Row],[Pagamenti  1/01/2026 - 31/03/2026]]*ANALISI_PAGAMENTI_1_TRIM_2026[[#This Row],[Giorni ritardo pagamento]]/$D$210</f>
        <v>0</v>
      </c>
    </row>
    <row r="192" spans="1:14" x14ac:dyDescent="0.25">
      <c r="A192" s="1" t="s">
        <v>14</v>
      </c>
      <c r="B192">
        <v>13</v>
      </c>
      <c r="C192" s="2">
        <v>46108</v>
      </c>
      <c r="D192" s="8">
        <v>1000</v>
      </c>
      <c r="E192">
        <v>900</v>
      </c>
      <c r="F192" s="1" t="s">
        <v>379</v>
      </c>
      <c r="G192" s="4" t="s">
        <v>380</v>
      </c>
      <c r="H192" s="4" t="s">
        <v>380</v>
      </c>
      <c r="I192" s="1" t="s">
        <v>17</v>
      </c>
      <c r="J192" s="1" t="s">
        <v>381</v>
      </c>
      <c r="K192" s="2">
        <v>46101</v>
      </c>
      <c r="L192" s="2">
        <v>46112</v>
      </c>
      <c r="N192" s="12">
        <f>ANALISI_PAGAMENTI_1_TRIM_2026[[#This Row],[Pagamenti  1/01/2026 - 31/03/2026]]*ANALISI_PAGAMENTI_1_TRIM_2026[[#This Row],[Giorni ritardo pagamento]]/$D$210</f>
        <v>0</v>
      </c>
    </row>
    <row r="193" spans="1:14" x14ac:dyDescent="0.25">
      <c r="A193" s="1" t="s">
        <v>14</v>
      </c>
      <c r="B193">
        <v>13</v>
      </c>
      <c r="C193" s="2">
        <v>46108</v>
      </c>
      <c r="D193" s="8">
        <v>11.55</v>
      </c>
      <c r="E193">
        <v>514</v>
      </c>
      <c r="F193" s="1" t="s">
        <v>185</v>
      </c>
      <c r="G193" s="4" t="s">
        <v>186</v>
      </c>
      <c r="H193" s="4" t="s">
        <v>186</v>
      </c>
      <c r="I193" s="1" t="s">
        <v>17</v>
      </c>
      <c r="J193" s="1" t="s">
        <v>382</v>
      </c>
      <c r="K193" s="2">
        <v>46043</v>
      </c>
      <c r="L193" s="2">
        <v>46112</v>
      </c>
      <c r="N193" s="13">
        <f>ANALISI_PAGAMENTI_1_TRIM_2026[[#This Row],[Pagamenti  1/01/2026 - 31/03/2026]]*ANALISI_PAGAMENTI_1_TRIM_2026[[#This Row],[Giorni ritardo pagamento]]/$D$210</f>
        <v>0</v>
      </c>
    </row>
    <row r="194" spans="1:14" x14ac:dyDescent="0.25">
      <c r="A194" s="1" t="s">
        <v>14</v>
      </c>
      <c r="B194">
        <v>13</v>
      </c>
      <c r="C194" s="2">
        <v>46108</v>
      </c>
      <c r="D194" s="8">
        <v>1100</v>
      </c>
      <c r="E194">
        <v>76</v>
      </c>
      <c r="F194" s="1" t="s">
        <v>383</v>
      </c>
      <c r="G194" s="4" t="s">
        <v>384</v>
      </c>
      <c r="H194" s="4" t="s">
        <v>384</v>
      </c>
      <c r="I194" s="1" t="s">
        <v>17</v>
      </c>
      <c r="J194" s="1" t="s">
        <v>385</v>
      </c>
      <c r="K194" s="2">
        <v>46088</v>
      </c>
      <c r="L194" s="2">
        <v>46112</v>
      </c>
      <c r="N194" s="12">
        <f>ANALISI_PAGAMENTI_1_TRIM_2026[[#This Row],[Pagamenti  1/01/2026 - 31/03/2026]]*ANALISI_PAGAMENTI_1_TRIM_2026[[#This Row],[Giorni ritardo pagamento]]/$D$210</f>
        <v>0</v>
      </c>
    </row>
    <row r="195" spans="1:14" x14ac:dyDescent="0.25">
      <c r="A195" s="1" t="s">
        <v>14</v>
      </c>
      <c r="B195">
        <v>13</v>
      </c>
      <c r="C195" s="2">
        <v>46108</v>
      </c>
      <c r="D195" s="8">
        <v>1200</v>
      </c>
      <c r="E195">
        <v>896</v>
      </c>
      <c r="F195" s="1" t="s">
        <v>386</v>
      </c>
      <c r="G195" s="4" t="s">
        <v>387</v>
      </c>
      <c r="H195" s="4" t="s">
        <v>387</v>
      </c>
      <c r="I195" s="1" t="s">
        <v>17</v>
      </c>
      <c r="J195" s="1" t="s">
        <v>388</v>
      </c>
      <c r="K195" s="2">
        <v>46101</v>
      </c>
      <c r="L195" s="2">
        <v>46112</v>
      </c>
      <c r="N195" s="13">
        <f>ANALISI_PAGAMENTI_1_TRIM_2026[[#This Row],[Pagamenti  1/01/2026 - 31/03/2026]]*ANALISI_PAGAMENTI_1_TRIM_2026[[#This Row],[Giorni ritardo pagamento]]/$D$210</f>
        <v>0</v>
      </c>
    </row>
    <row r="196" spans="1:14" x14ac:dyDescent="0.25">
      <c r="A196" s="1" t="s">
        <v>14</v>
      </c>
      <c r="B196">
        <v>13</v>
      </c>
      <c r="C196" s="2">
        <v>46108</v>
      </c>
      <c r="D196" s="8">
        <v>50</v>
      </c>
      <c r="E196">
        <v>883</v>
      </c>
      <c r="F196" s="1" t="s">
        <v>94</v>
      </c>
      <c r="G196" s="4" t="s">
        <v>95</v>
      </c>
      <c r="H196" s="4" t="s">
        <v>95</v>
      </c>
      <c r="I196" s="1" t="s">
        <v>17</v>
      </c>
      <c r="J196" s="1" t="s">
        <v>389</v>
      </c>
      <c r="K196" s="2">
        <v>46070</v>
      </c>
      <c r="L196" s="2">
        <v>46112</v>
      </c>
      <c r="N196" s="12">
        <f>ANALISI_PAGAMENTI_1_TRIM_2026[[#This Row],[Pagamenti  1/01/2026 - 31/03/2026]]*ANALISI_PAGAMENTI_1_TRIM_2026[[#This Row],[Giorni ritardo pagamento]]/$D$210</f>
        <v>0</v>
      </c>
    </row>
    <row r="197" spans="1:14" x14ac:dyDescent="0.25">
      <c r="A197" s="1" t="s">
        <v>14</v>
      </c>
      <c r="B197">
        <v>13</v>
      </c>
      <c r="C197" s="2">
        <v>46108</v>
      </c>
      <c r="D197" s="8">
        <v>76.47</v>
      </c>
      <c r="E197">
        <v>201</v>
      </c>
      <c r="F197" s="1" t="s">
        <v>197</v>
      </c>
      <c r="G197" s="4" t="s">
        <v>198</v>
      </c>
      <c r="H197" s="4" t="s">
        <v>198</v>
      </c>
      <c r="I197" s="1" t="s">
        <v>17</v>
      </c>
      <c r="J197" s="1" t="s">
        <v>390</v>
      </c>
      <c r="K197" s="2">
        <v>46081</v>
      </c>
      <c r="L197" s="2">
        <v>46112</v>
      </c>
      <c r="N197" s="13">
        <f>ANALISI_PAGAMENTI_1_TRIM_2026[[#This Row],[Pagamenti  1/01/2026 - 31/03/2026]]*ANALISI_PAGAMENTI_1_TRIM_2026[[#This Row],[Giorni ritardo pagamento]]/$D$210</f>
        <v>0</v>
      </c>
    </row>
    <row r="198" spans="1:14" x14ac:dyDescent="0.25">
      <c r="A198" s="1" t="s">
        <v>14</v>
      </c>
      <c r="B198">
        <v>13</v>
      </c>
      <c r="C198" s="2">
        <v>46108</v>
      </c>
      <c r="D198" s="8">
        <v>640</v>
      </c>
      <c r="E198">
        <v>316</v>
      </c>
      <c r="F198" s="1" t="s">
        <v>391</v>
      </c>
      <c r="G198" s="4" t="s">
        <v>392</v>
      </c>
      <c r="H198" s="4" t="s">
        <v>392</v>
      </c>
      <c r="I198" s="1" t="s">
        <v>17</v>
      </c>
      <c r="J198" s="1" t="s">
        <v>393</v>
      </c>
      <c r="K198" s="2">
        <v>46046</v>
      </c>
      <c r="L198" s="2">
        <v>46112</v>
      </c>
      <c r="N198" s="12">
        <f>ANALISI_PAGAMENTI_1_TRIM_2026[[#This Row],[Pagamenti  1/01/2026 - 31/03/2026]]*ANALISI_PAGAMENTI_1_TRIM_2026[[#This Row],[Giorni ritardo pagamento]]/$D$210</f>
        <v>0</v>
      </c>
    </row>
    <row r="199" spans="1:14" x14ac:dyDescent="0.25">
      <c r="A199" s="1" t="s">
        <v>14</v>
      </c>
      <c r="B199">
        <v>13</v>
      </c>
      <c r="C199" s="2">
        <v>46108</v>
      </c>
      <c r="D199" s="8">
        <v>940</v>
      </c>
      <c r="E199">
        <v>316</v>
      </c>
      <c r="F199" s="1" t="s">
        <v>391</v>
      </c>
      <c r="G199" s="4" t="s">
        <v>392</v>
      </c>
      <c r="H199" s="4" t="s">
        <v>392</v>
      </c>
      <c r="I199" s="1" t="s">
        <v>17</v>
      </c>
      <c r="J199" s="1" t="s">
        <v>394</v>
      </c>
      <c r="K199" s="2">
        <v>46046</v>
      </c>
      <c r="L199" s="2">
        <v>46112</v>
      </c>
      <c r="N199" s="13">
        <f>ANALISI_PAGAMENTI_1_TRIM_2026[[#This Row],[Pagamenti  1/01/2026 - 31/03/2026]]*ANALISI_PAGAMENTI_1_TRIM_2026[[#This Row],[Giorni ritardo pagamento]]/$D$210</f>
        <v>0</v>
      </c>
    </row>
    <row r="200" spans="1:14" x14ac:dyDescent="0.25">
      <c r="A200" s="1" t="s">
        <v>14</v>
      </c>
      <c r="B200">
        <v>13</v>
      </c>
      <c r="C200" s="2">
        <v>46108</v>
      </c>
      <c r="D200" s="8">
        <v>3000</v>
      </c>
      <c r="E200">
        <v>316</v>
      </c>
      <c r="F200" s="1" t="s">
        <v>391</v>
      </c>
      <c r="G200" s="4" t="s">
        <v>392</v>
      </c>
      <c r="H200" s="4" t="s">
        <v>392</v>
      </c>
      <c r="I200" s="1" t="s">
        <v>17</v>
      </c>
      <c r="J200" s="1" t="s">
        <v>395</v>
      </c>
      <c r="K200" s="2">
        <v>46046</v>
      </c>
      <c r="L200" s="2">
        <v>46112</v>
      </c>
      <c r="N200" s="12">
        <f>ANALISI_PAGAMENTI_1_TRIM_2026[[#This Row],[Pagamenti  1/01/2026 - 31/03/2026]]*ANALISI_PAGAMENTI_1_TRIM_2026[[#This Row],[Giorni ritardo pagamento]]/$D$210</f>
        <v>0</v>
      </c>
    </row>
    <row r="201" spans="1:14" x14ac:dyDescent="0.25">
      <c r="A201" s="1" t="s">
        <v>14</v>
      </c>
      <c r="B201">
        <v>13</v>
      </c>
      <c r="C201" s="2">
        <v>46108</v>
      </c>
      <c r="D201" s="8">
        <v>686.98</v>
      </c>
      <c r="E201">
        <v>306</v>
      </c>
      <c r="F201" s="1" t="s">
        <v>295</v>
      </c>
      <c r="G201" s="4" t="s">
        <v>296</v>
      </c>
      <c r="H201" s="4" t="s">
        <v>296</v>
      </c>
      <c r="I201" s="1" t="s">
        <v>17</v>
      </c>
      <c r="J201" s="1" t="s">
        <v>396</v>
      </c>
      <c r="K201" s="2">
        <v>46081</v>
      </c>
      <c r="L201" s="2">
        <v>46112</v>
      </c>
      <c r="N201" s="13">
        <f>ANALISI_PAGAMENTI_1_TRIM_2026[[#This Row],[Pagamenti  1/01/2026 - 31/03/2026]]*ANALISI_PAGAMENTI_1_TRIM_2026[[#This Row],[Giorni ritardo pagamento]]/$D$210</f>
        <v>0</v>
      </c>
    </row>
    <row r="202" spans="1:14" x14ac:dyDescent="0.25">
      <c r="A202" s="1" t="s">
        <v>14</v>
      </c>
      <c r="B202">
        <v>13</v>
      </c>
      <c r="C202" s="2">
        <v>46108</v>
      </c>
      <c r="D202" s="8">
        <v>1484.3</v>
      </c>
      <c r="E202">
        <v>829</v>
      </c>
      <c r="F202" s="1" t="s">
        <v>397</v>
      </c>
      <c r="G202" s="4" t="s">
        <v>398</v>
      </c>
      <c r="H202" s="4" t="s">
        <v>398</v>
      </c>
      <c r="I202" s="1" t="s">
        <v>17</v>
      </c>
      <c r="J202" s="1" t="s">
        <v>399</v>
      </c>
      <c r="K202" s="2">
        <v>46057</v>
      </c>
      <c r="L202" s="2">
        <v>46112</v>
      </c>
      <c r="N202" s="12">
        <f>ANALISI_PAGAMENTI_1_TRIM_2026[[#This Row],[Pagamenti  1/01/2026 - 31/03/2026]]*ANALISI_PAGAMENTI_1_TRIM_2026[[#This Row],[Giorni ritardo pagamento]]/$D$210</f>
        <v>0</v>
      </c>
    </row>
    <row r="203" spans="1:14" x14ac:dyDescent="0.25">
      <c r="A203" s="1" t="s">
        <v>14</v>
      </c>
      <c r="B203">
        <v>1</v>
      </c>
      <c r="C203" s="2">
        <v>46111</v>
      </c>
      <c r="D203" s="8">
        <v>4790.25</v>
      </c>
      <c r="E203">
        <v>141</v>
      </c>
      <c r="F203" s="1" t="s">
        <v>84</v>
      </c>
      <c r="G203" s="4" t="s">
        <v>85</v>
      </c>
      <c r="H203" s="4" t="s">
        <v>85</v>
      </c>
      <c r="I203" s="1" t="s">
        <v>17</v>
      </c>
      <c r="J203" s="1" t="s">
        <v>400</v>
      </c>
      <c r="K203" s="2">
        <v>46081</v>
      </c>
      <c r="L203" s="2">
        <v>46111</v>
      </c>
      <c r="N203" s="13">
        <f>ANALISI_PAGAMENTI_1_TRIM_2026[[#This Row],[Pagamenti  1/01/2026 - 31/03/2026]]*ANALISI_PAGAMENTI_1_TRIM_2026[[#This Row],[Giorni ritardo pagamento]]/$D$210</f>
        <v>0</v>
      </c>
    </row>
    <row r="204" spans="1:14" x14ac:dyDescent="0.25">
      <c r="A204" s="1" t="s">
        <v>14</v>
      </c>
      <c r="B204">
        <v>2</v>
      </c>
      <c r="C204" s="2">
        <v>46111</v>
      </c>
      <c r="D204" s="8">
        <v>50</v>
      </c>
      <c r="E204">
        <v>665</v>
      </c>
      <c r="F204" s="1" t="s">
        <v>202</v>
      </c>
      <c r="G204" s="4" t="s">
        <v>203</v>
      </c>
      <c r="H204" s="4" t="s">
        <v>203</v>
      </c>
      <c r="I204" s="1" t="s">
        <v>17</v>
      </c>
      <c r="J204" s="1" t="s">
        <v>401</v>
      </c>
      <c r="K204" s="2">
        <v>46081</v>
      </c>
      <c r="L204" s="2">
        <v>46111</v>
      </c>
      <c r="N204" s="12">
        <f>ANALISI_PAGAMENTI_1_TRIM_2026[[#This Row],[Pagamenti  1/01/2026 - 31/03/2026]]*ANALISI_PAGAMENTI_1_TRIM_2026[[#This Row],[Giorni ritardo pagamento]]/$D$210</f>
        <v>0</v>
      </c>
    </row>
    <row r="205" spans="1:14" x14ac:dyDescent="0.25">
      <c r="A205" s="1" t="s">
        <v>14</v>
      </c>
      <c r="B205">
        <v>2</v>
      </c>
      <c r="C205" s="2">
        <v>46112</v>
      </c>
      <c r="D205" s="8">
        <v>53.92</v>
      </c>
      <c r="E205">
        <v>701</v>
      </c>
      <c r="F205" s="1" t="s">
        <v>215</v>
      </c>
      <c r="G205" s="4" t="s">
        <v>216</v>
      </c>
      <c r="H205" s="4" t="s">
        <v>217</v>
      </c>
      <c r="I205" s="1" t="s">
        <v>17</v>
      </c>
      <c r="J205" s="1" t="s">
        <v>402</v>
      </c>
      <c r="K205" s="2">
        <v>46053</v>
      </c>
      <c r="L205" s="2">
        <v>46112</v>
      </c>
      <c r="N205" s="13">
        <f>ANALISI_PAGAMENTI_1_TRIM_2026[[#This Row],[Pagamenti  1/01/2026 - 31/03/2026]]*ANALISI_PAGAMENTI_1_TRIM_2026[[#This Row],[Giorni ritardo pagamento]]/$D$210</f>
        <v>0</v>
      </c>
    </row>
    <row r="206" spans="1:14" x14ac:dyDescent="0.25">
      <c r="A206" s="1" t="s">
        <v>14</v>
      </c>
      <c r="B206">
        <v>2</v>
      </c>
      <c r="C206" s="2">
        <v>46112</v>
      </c>
      <c r="D206" s="8">
        <v>125.5</v>
      </c>
      <c r="E206">
        <v>873</v>
      </c>
      <c r="F206" s="1" t="s">
        <v>53</v>
      </c>
      <c r="G206" s="4" t="s">
        <v>54</v>
      </c>
      <c r="H206" s="4" t="s">
        <v>54</v>
      </c>
      <c r="I206" s="1" t="s">
        <v>17</v>
      </c>
      <c r="J206" s="1" t="s">
        <v>403</v>
      </c>
      <c r="K206" s="2">
        <v>46080</v>
      </c>
      <c r="L206" s="2">
        <v>46112</v>
      </c>
      <c r="N206" s="12">
        <f>ANALISI_PAGAMENTI_1_TRIM_2026[[#This Row],[Pagamenti  1/01/2026 - 31/03/2026]]*ANALISI_PAGAMENTI_1_TRIM_2026[[#This Row],[Giorni ritardo pagamento]]/$D$210</f>
        <v>0</v>
      </c>
    </row>
    <row r="207" spans="1:14" x14ac:dyDescent="0.25">
      <c r="A207" s="1" t="s">
        <v>14</v>
      </c>
      <c r="B207">
        <v>2</v>
      </c>
      <c r="C207" s="2">
        <v>46112</v>
      </c>
      <c r="D207" s="8">
        <v>255</v>
      </c>
      <c r="E207">
        <v>554</v>
      </c>
      <c r="F207" s="1" t="s">
        <v>302</v>
      </c>
      <c r="G207" s="4" t="s">
        <v>303</v>
      </c>
      <c r="H207" s="4" t="s">
        <v>303</v>
      </c>
      <c r="I207" s="1" t="s">
        <v>17</v>
      </c>
      <c r="J207" s="1" t="s">
        <v>404</v>
      </c>
      <c r="K207" s="2">
        <v>46049</v>
      </c>
      <c r="L207" s="2">
        <v>46112</v>
      </c>
      <c r="N207" s="13">
        <f>ANALISI_PAGAMENTI_1_TRIM_2026[[#This Row],[Pagamenti  1/01/2026 - 31/03/2026]]*ANALISI_PAGAMENTI_1_TRIM_2026[[#This Row],[Giorni ritardo pagamento]]/$D$210</f>
        <v>0</v>
      </c>
    </row>
    <row r="208" spans="1:14" x14ac:dyDescent="0.25">
      <c r="A208" s="1" t="s">
        <v>14</v>
      </c>
      <c r="B208">
        <v>2</v>
      </c>
      <c r="C208" s="2">
        <v>46112</v>
      </c>
      <c r="D208" s="8">
        <v>130.38</v>
      </c>
      <c r="E208">
        <v>313</v>
      </c>
      <c r="F208" s="1" t="s">
        <v>405</v>
      </c>
      <c r="G208" s="4" t="s">
        <v>406</v>
      </c>
      <c r="H208" s="4" t="s">
        <v>406</v>
      </c>
      <c r="I208" s="1" t="s">
        <v>17</v>
      </c>
      <c r="J208" s="1" t="s">
        <v>407</v>
      </c>
      <c r="K208" s="2">
        <v>45996</v>
      </c>
      <c r="L208" s="2">
        <v>46112</v>
      </c>
      <c r="N208" s="12">
        <f>ANALISI_PAGAMENTI_1_TRIM_2026[[#This Row],[Pagamenti  1/01/2026 - 31/03/2026]]*ANALISI_PAGAMENTI_1_TRIM_2026[[#This Row],[Giorni ritardo pagamento]]/$D$210</f>
        <v>0</v>
      </c>
    </row>
    <row r="209" spans="1:14" x14ac:dyDescent="0.25">
      <c r="A209" s="1" t="s">
        <v>14</v>
      </c>
      <c r="B209">
        <v>16</v>
      </c>
      <c r="C209" s="2">
        <v>46112</v>
      </c>
      <c r="D209" s="8">
        <v>82.2</v>
      </c>
      <c r="E209">
        <v>715</v>
      </c>
      <c r="F209" s="1" t="s">
        <v>408</v>
      </c>
      <c r="G209" s="4" t="s">
        <v>409</v>
      </c>
      <c r="H209" s="4" t="s">
        <v>410</v>
      </c>
      <c r="I209" s="1" t="s">
        <v>17</v>
      </c>
      <c r="J209" s="1" t="s">
        <v>411</v>
      </c>
      <c r="K209" s="2">
        <v>45961</v>
      </c>
      <c r="L209" s="2">
        <v>46112</v>
      </c>
      <c r="N209" s="13">
        <f>ANALISI_PAGAMENTI_1_TRIM_2026[[#This Row],[Pagamenti  1/01/2026 - 31/03/2026]]*ANALISI_PAGAMENTI_1_TRIM_2026[[#This Row],[Giorni ritardo pagamento]]/$D$210</f>
        <v>0</v>
      </c>
    </row>
    <row r="210" spans="1:14" x14ac:dyDescent="0.25">
      <c r="A210" s="1"/>
      <c r="C210" s="2"/>
      <c r="D210" s="8">
        <f>SUBTOTAL(109,ANALISI_PAGAMENTI_1_TRIM_2026[Pagamenti  1/01/2026 - 31/03/2026])</f>
        <v>426057.48999999993</v>
      </c>
      <c r="F210" s="1"/>
      <c r="G210" s="4"/>
      <c r="H210" s="4"/>
      <c r="I210" s="1"/>
      <c r="J210" s="1"/>
      <c r="K210" s="2"/>
      <c r="L210" s="2"/>
      <c r="N210" s="10">
        <f>SUM(N2:N209)</f>
        <v>0.56128007513727785</v>
      </c>
    </row>
  </sheetData>
  <autoFilter ref="N1:N210" xr:uid="{ED3B00A3-B687-4844-BB97-8D42CA4D8E60}"/>
  <pageMargins left="0.7" right="0.7" top="0.75" bottom="0.75" header="0.3" footer="0.3"/>
  <pageSetup paperSize="9" orientation="portrait" verticalDpi="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37B146-CD29-428B-AC02-ED53F1D711B5}">
  <dimension ref="A1"/>
  <sheetViews>
    <sheetView workbookViewId="0"/>
  </sheetViews>
  <sheetFormatPr defaultRowHeight="15" x14ac:dyDescent="0.25"/>
  <cols>
    <col min="1" max="1" width="11.5703125" bestFit="1" customWidth="1"/>
  </cols>
  <sheetData>
    <row r="1" spans="1:1" x14ac:dyDescent="0.25">
      <c r="A1" t="s">
        <v>0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2FE332-F343-4A25-9AA6-D72718D4FB39}">
  <dimension ref="A1"/>
  <sheetViews>
    <sheetView workbookViewId="0">
      <selection sqref="A1:A2"/>
    </sheetView>
  </sheetViews>
  <sheetFormatPr defaultRowHeight="15" x14ac:dyDescent="0.25"/>
  <cols>
    <col min="1" max="1" width="11.28515625" customWidth="1"/>
  </cols>
  <sheetData>
    <row r="1" spans="1:1" x14ac:dyDescent="0.25">
      <c r="A1" t="s">
        <v>0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A g F A A B Q S w M E F A A C A A g A + k W W X M M E h V a n A A A A + A A A A B I A H A B D b 2 5 m a W c v U G F j a 2 F n Z S 5 4 b W w g o h g A K K A U A A A A A A A A A A A A A A A A A A A A A A A A A A A A h Y + x D o I w G I R f h X S n L S U x h v y U w c l E E h O N c W 1 K h Q Y o h h b L u z n 4 S L 6 C G E X d H G 6 4 u 2 + 4 u 1 9 v k I 1 t E 1 x U b 3 V n U h R h i g J l Z F d o U 6 Z o c K d w i T I O W y F r U a p g g o 1 N R l u k q H L u n B D i v c c + x l 1 f E k Z p R I 7 5 Z i c r 1 Q r 0 g f V / O N T G O m G k Q h w O r z G c 4 S i e x B a U Y Q p k j i H X 5 o u w a f G z / Q l h N T R u 6 B X X L l z v g c w W y P s F f w B Q S w M E F A A C A A g A + k W W X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P p F l l z E h P o W / w E A A F I E A A A T A B w A R m 9 y b X V s Y X M v U 2 V j d G l v b j E u b S C i G A A o o B Q A A A A A A A A A A A A A A A A A A A A A A A A A A A C V U 0 1 v 2 k A Q v S P x H 0 b O B S T X i S H N o Z E P l o H U U m M o R q k q 4 L D Y A 1 1 l v Y t 2 1 1 E A 8 d 8 7 f C U o Q K P 6 Y u / O m 3 n z 3 p M N Z p Y r C e n u 7 d 9 X K 9 W K + c M 0 5 j B g E x S C + R C A Q F u t A D 1 d z W d c I l 2 1 X z M U X l R q j d L + U v p 5 o t R z r b 4 a J q z A w D k 0 O + P 1 M F L S E m j s 7 m Z c O Y 8 q 5 1 O e M a v A 8 r l y a B z h B X o D z a S Z K l 1 E S p S F H C z m a G p 7 T n e 1 c u h a S U l T X b B U A y Y X 6 3 W 9 W u H y 0 u h j Q V d O m I Q / 4 j S G X v g Q P r a T Q Q w + D P r x I z R u G n f O e a G R e f F a K i s L k l D r c N p y r 8 f U n N / f R h Z Z k T G h N I 7 S K E z S u J v E o 0 6 Y p n H S H f 2 T z 4 v S J 6 f u D l s o e M E t 6 s C 5 J 2 E 7 6 S b w m y 6 0 Z U Z 6 5 C z w G 1 8 b L v w s l c X U L g Q G 7 5 9 e o i S O 6 2 / m x r S c s W x J c X J g Y s k s Q s 5 B 8 B c K 5 M j r n l Y F z f i O L E f 9 7 j I M 9 4 V Q i J S E M W 0 C q 8 t j h v + L 7 9 O N N s H 2 + d S D P s 6 4 s X o L R P g C 5 L p 3 S N r i q 1 2 7 c A G Z U D q a J g F R 3 d 1 6 G + L L 4 B a z 7 D A 2 p 1 2 2 y B 6 b s U 3 C H M C / v v G v N w E R t k m H 5 v Z w 6 J B l M U G 9 7 e k o L b m l 5 M 8 Q s 9 m W z a i M M 4 E n K i K y M E O Y c p O d K / e Y t t w y i J / C k 9 p Z V 9 4 M + I A 9 J 5 V S z V E u T w s P f C M I N D H r X M F 8 b 8 k H X z / 5 3 / 4 C U E s B A i 0 A F A A C A A g A + k W W X M M E h V a n A A A A + A A A A B I A A A A A A A A A A A A A A A A A A A A A A E N v b m Z p Z y 9 Q Y W N r Y W d l L n h t b F B L A Q I t A B Q A A g A I A P p F l l w P y u m r p A A A A O k A A A A T A A A A A A A A A A A A A A A A A P M A A A B b Q 2 9 u d G V u d F 9 U e X B l c 1 0 u e G 1 s U E s B A i 0 A F A A C A A g A + k W W X M S E + h b / A Q A A U g Q A A B M A A A A A A A A A A A A A A A A A 5 A E A A E Z v c m 1 1 b G F z L 1 N l Y 3 R p b 2 4 x L m 1 Q S w U G A A A A A A M A A w D C A A A A M A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o R o A A A A A A A B / G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V s b G E x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l F 1 Z X J 5 S U Q i I F Z h b H V l P S J z O T V i Z m M 3 Z W M t M z A 5 Z C 0 0 N 2 M 5 L W E 5 N j I t Y m I 2 Z m Q 5 Z j c x N T Z h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e m l v b m U i I C 8 + P E V u d H J 5 I F R 5 c G U 9 I k Z p b G x U Y X J n Z X Q i I F Z h b H V l P S J z V G F i Z W x s Y T F f M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2 L T A 0 L T I y V D A 2 O j Q 3 O j U x L j I x N j Y w O D R a I i A v P j x F b n R y e S B U e X B l P S J G a W x s Q 2 9 s d W 1 u V H l w Z X M i I F Z h b H V l P S J z Q U E 9 P S I g L z 4 8 R W 5 0 c n k g V H l w Z T 0 i R m l s b E N v b H V t b k 5 h b W V z I i B W Y W x 1 Z T 0 i c 1 s m c X V v d D t D b 2 x v b m 5 h M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V s b G E x L 0 F 1 d G 9 S Z W 1 v d m V k Q 2 9 s d W 1 u c z E u e 0 N v b G 9 u b m E x L D B 9 J n F 1 b 3 Q 7 X S w m c X V v d D t D b 2 x 1 b W 5 D b 3 V u d C Z x d W 9 0 O z o x L C Z x d W 9 0 O 0 t l e U N v b H V t b k 5 h b W V z J n F 1 b 3 Q 7 O l t d L C Z x d W 9 0 O 0 N v b H V t b k l k Z W 5 0 a X R p Z X M m c X V v d D s 6 W y Z x d W 9 0 O 1 N l Y 3 R p b 2 4 x L 1 R h Y m V s b G E x L 0 F 1 d G 9 S Z W 1 v d m V k Q 2 9 s d W 1 u c z E u e 0 N v b G 9 u b m E x L D B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l b G x h M S 9 P c m l n a W 5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Z W x s Y T E v T W 9 k a W Z p Y 2 F 0 b y U y M H R p c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T k F M S V N J J T I w U E F H Q U 1 F T l R J J T I w M S U y M F R S S U 0 l M j A y M D I 2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l F 1 Z X J 5 S U Q i I F Z h b H V l P S J z Y T Q 2 Z G Y y M G Y t M m N j M y 0 0 Y m R j L T h i M z Q t N G Q 1 Z j M x M m Q x Z T B j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e m l v b m U i I C 8 + P E V u d H J 5 I F R 5 c G U 9 I k Z p b G x U Y X J n Z X Q i I F Z h b H V l P S J z Q U 5 B T E l T S V 9 Q Q U d B T U V O V E l f M V 9 U U k l N X z I w M j Y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j E y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2 L T A 0 L T I y V D A 2 O j Q 3 O j U y L j I y M T U 2 M j B a I i A v P j x F b n R y e S B U e X B l P S J G a W x s Q 2 9 s d W 1 u V H l w Z X M i I F Z h b H V l P S J z Q m d N S k J R T U d C Z 1 l H Q m d r S k F 3 P T 0 i I C 8 + P E V u d H J 5 I F R 5 c G U 9 I k Z p b G x D b 2 x 1 b W 5 O Y W 1 l c y I g V m F s d W U 9 I n N b J n F 1 b 3 Q 7 U m l m L i B S Z W d p c 3 R y Y X p p b 2 5 l I C 0 g R G 9 j L i Z x d W 9 0 O y w m c X V v d D t S a W Y u I F J l Z 2 l z d H J h e m l v b m U g L S B O d W 1 l c m 8 m c X V v d D s s J n F 1 b 3 Q 7 U m l m L i B S Z W d p c 3 R y Y X p p b 2 5 l I C 0 g R G F 0 Y S Z x d W 9 0 O y w m c X V v d D t Q Y W d h b W V u d G k g I D E v M D E v M j A y N i A t I D M x L z A z L z I w M j Y m c X V v d D s s J n F 1 b 3 Q 7 R m 9 y b m l 0 b 3 J l J n F 1 b 3 Q 7 L C Z x d W 9 0 O 1 J h Z 2 l v b m U g c 2 9 j a W F s Z S Z x d W 9 0 O y w m c X V v d D t D b 2 R p Y 2 U g Z m l z Y 2 F s Z S Z x d W 9 0 O y w m c X V v d D t Q Y X J 0 a X R h I E l W Q S Z x d W 9 0 O y w m c X V v d D t E b 2 M u J n F 1 b 3 Q 7 L C Z x d W 9 0 O 0 5 1 b W V y b y Z x d W 9 0 O y w m c X V v d D t E Y X R h J n F 1 b 3 Q 7 L C Z x d W 9 0 O 1 N j Y W R l b n p h J n F 1 b 3 Q 7 L C Z x d W 9 0 O 0 d p b 3 J u a S B y a X R h c m R v I H B h Z 2 F t Z W 5 0 b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B T k F M S V N J I F B B R 0 F N R U 5 U S S A x I F R S S U 0 g M j A y N i 9 B d X R v U m V t b 3 Z l Z E N v b H V t b n M x L n t S a W Y u I F J l Z 2 l z d H J h e m l v b m U g L S B E b 2 M u L D B 9 J n F 1 b 3 Q 7 L C Z x d W 9 0 O 1 N l Y 3 R p b 2 4 x L 0 F O Q U x J U 0 k g U E F H Q U 1 F T l R J I D E g V F J J T S A y M D I 2 L 0 F 1 d G 9 S Z W 1 v d m V k Q 2 9 s d W 1 u c z E u e 1 J p Z i 4 g U m V n a X N 0 c m F 6 a W 9 u Z S A t I E 5 1 b W V y b y w x f S Z x d W 9 0 O y w m c X V v d D t T Z W N 0 a W 9 u M S 9 B T k F M S V N J I F B B R 0 F N R U 5 U S S A x I F R S S U 0 g M j A y N i 9 B d X R v U m V t b 3 Z l Z E N v b H V t b n M x L n t S a W Y u I F J l Z 2 l z d H J h e m l v b m U g L S B E Y X R h L D J 9 J n F 1 b 3 Q 7 L C Z x d W 9 0 O 1 N l Y 3 R p b 2 4 x L 0 F O Q U x J U 0 k g U E F H Q U 1 F T l R J I D E g V F J J T S A y M D I 2 L 0 F 1 d G 9 S Z W 1 v d m V k Q 2 9 s d W 1 u c z E u e 1 B h Z 2 F t Z W 5 0 a S A g M S 8 w M S 8 y M D I 2 I C 0 g M z E v M D M v M j A y N i w z f S Z x d W 9 0 O y w m c X V v d D t T Z W N 0 a W 9 u M S 9 B T k F M S V N J I F B B R 0 F N R U 5 U S S A x I F R S S U 0 g M j A y N i 9 B d X R v U m V t b 3 Z l Z E N v b H V t b n M x L n t G b 3 J u a X R v c m U s N H 0 m c X V v d D s s J n F 1 b 3 Q 7 U 2 V j d G l v b j E v Q U 5 B T E l T S S B Q Q U d B T U V O V E k g M S B U U k l N I D I w M j Y v Q X V 0 b 1 J l b W 9 2 Z W R D b 2 x 1 b W 5 z M S 5 7 U m F n a W 9 u Z S B z b 2 N p Y W x l L D V 9 J n F 1 b 3 Q 7 L C Z x d W 9 0 O 1 N l Y 3 R p b 2 4 x L 0 F O Q U x J U 0 k g U E F H Q U 1 F T l R J I D E g V F J J T S A y M D I 2 L 0 F 1 d G 9 S Z W 1 v d m V k Q 2 9 s d W 1 u c z E u e 0 N v Z G l j Z S B m a X N j Y W x l L D Z 9 J n F 1 b 3 Q 7 L C Z x d W 9 0 O 1 N l Y 3 R p b 2 4 x L 0 F O Q U x J U 0 k g U E F H Q U 1 F T l R J I D E g V F J J T S A y M D I 2 L 0 F 1 d G 9 S Z W 1 v d m V k Q 2 9 s d W 1 u c z E u e 1 B h c n R p d G E g S V Z B L D d 9 J n F 1 b 3 Q 7 L C Z x d W 9 0 O 1 N l Y 3 R p b 2 4 x L 0 F O Q U x J U 0 k g U E F H Q U 1 F T l R J I D E g V F J J T S A y M D I 2 L 0 F 1 d G 9 S Z W 1 v d m V k Q 2 9 s d W 1 u c z E u e 0 R v Y y 4 s O H 0 m c X V v d D s s J n F 1 b 3 Q 7 U 2 V j d G l v b j E v Q U 5 B T E l T S S B Q Q U d B T U V O V E k g M S B U U k l N I D I w M j Y v Q X V 0 b 1 J l b W 9 2 Z W R D b 2 x 1 b W 5 z M S 5 7 T n V t Z X J v L D l 9 J n F 1 b 3 Q 7 L C Z x d W 9 0 O 1 N l Y 3 R p b 2 4 x L 0 F O Q U x J U 0 k g U E F H Q U 1 F T l R J I D E g V F J J T S A y M D I 2 L 0 F 1 d G 9 S Z W 1 v d m V k Q 2 9 s d W 1 u c z E u e 0 R h d G E s M T B 9 J n F 1 b 3 Q 7 L C Z x d W 9 0 O 1 N l Y 3 R p b 2 4 x L 0 F O Q U x J U 0 k g U E F H Q U 1 F T l R J I D E g V F J J T S A y M D I 2 L 0 F 1 d G 9 S Z W 1 v d m V k Q 2 9 s d W 1 u c z E u e 1 N j Y W R l b n p h L D E x f S Z x d W 9 0 O y w m c X V v d D t T Z W N 0 a W 9 u M S 9 B T k F M S V N J I F B B R 0 F N R U 5 U S S A x I F R S S U 0 g M j A y N i 9 B d X R v U m V t b 3 Z l Z E N v b H V t b n M x L n t H a W 9 y b m k g c m l 0 Y X J k b y B w Y W d h b W V u d G 8 s M T J 9 J n F 1 b 3 Q 7 X S w m c X V v d D t D b 2 x 1 b W 5 D b 3 V u d C Z x d W 9 0 O z o x M y w m c X V v d D t L Z X l D b 2 x 1 b W 5 O Y W 1 l c y Z x d W 9 0 O z p b X S w m c X V v d D t D b 2 x 1 b W 5 J Z G V u d G l 0 a W V z J n F 1 b 3 Q 7 O l s m c X V v d D t T Z W N 0 a W 9 u M S 9 B T k F M S V N J I F B B R 0 F N R U 5 U S S A x I F R S S U 0 g M j A y N i 9 B d X R v U m V t b 3 Z l Z E N v b H V t b n M x L n t S a W Y u I F J l Z 2 l z d H J h e m l v b m U g L S B E b 2 M u L D B 9 J n F 1 b 3 Q 7 L C Z x d W 9 0 O 1 N l Y 3 R p b 2 4 x L 0 F O Q U x J U 0 k g U E F H Q U 1 F T l R J I D E g V F J J T S A y M D I 2 L 0 F 1 d G 9 S Z W 1 v d m V k Q 2 9 s d W 1 u c z E u e 1 J p Z i 4 g U m V n a X N 0 c m F 6 a W 9 u Z S A t I E 5 1 b W V y b y w x f S Z x d W 9 0 O y w m c X V v d D t T Z W N 0 a W 9 u M S 9 B T k F M S V N J I F B B R 0 F N R U 5 U S S A x I F R S S U 0 g M j A y N i 9 B d X R v U m V t b 3 Z l Z E N v b H V t b n M x L n t S a W Y u I F J l Z 2 l z d H J h e m l v b m U g L S B E Y X R h L D J 9 J n F 1 b 3 Q 7 L C Z x d W 9 0 O 1 N l Y 3 R p b 2 4 x L 0 F O Q U x J U 0 k g U E F H Q U 1 F T l R J I D E g V F J J T S A y M D I 2 L 0 F 1 d G 9 S Z W 1 v d m V k Q 2 9 s d W 1 u c z E u e 1 B h Z 2 F t Z W 5 0 a S A g M S 8 w M S 8 y M D I 2 I C 0 g M z E v M D M v M j A y N i w z f S Z x d W 9 0 O y w m c X V v d D t T Z W N 0 a W 9 u M S 9 B T k F M S V N J I F B B R 0 F N R U 5 U S S A x I F R S S U 0 g M j A y N i 9 B d X R v U m V t b 3 Z l Z E N v b H V t b n M x L n t G b 3 J u a X R v c m U s N H 0 m c X V v d D s s J n F 1 b 3 Q 7 U 2 V j d G l v b j E v Q U 5 B T E l T S S B Q Q U d B T U V O V E k g M S B U U k l N I D I w M j Y v Q X V 0 b 1 J l b W 9 2 Z W R D b 2 x 1 b W 5 z M S 5 7 U m F n a W 9 u Z S B z b 2 N p Y W x l L D V 9 J n F 1 b 3 Q 7 L C Z x d W 9 0 O 1 N l Y 3 R p b 2 4 x L 0 F O Q U x J U 0 k g U E F H Q U 1 F T l R J I D E g V F J J T S A y M D I 2 L 0 F 1 d G 9 S Z W 1 v d m V k Q 2 9 s d W 1 u c z E u e 0 N v Z G l j Z S B m a X N j Y W x l L D Z 9 J n F 1 b 3 Q 7 L C Z x d W 9 0 O 1 N l Y 3 R p b 2 4 x L 0 F O Q U x J U 0 k g U E F H Q U 1 F T l R J I D E g V F J J T S A y M D I 2 L 0 F 1 d G 9 S Z W 1 v d m V k Q 2 9 s d W 1 u c z E u e 1 B h c n R p d G E g S V Z B L D d 9 J n F 1 b 3 Q 7 L C Z x d W 9 0 O 1 N l Y 3 R p b 2 4 x L 0 F O Q U x J U 0 k g U E F H Q U 1 F T l R J I D E g V F J J T S A y M D I 2 L 0 F 1 d G 9 S Z W 1 v d m V k Q 2 9 s d W 1 u c z E u e 0 R v Y y 4 s O H 0 m c X V v d D s s J n F 1 b 3 Q 7 U 2 V j d G l v b j E v Q U 5 B T E l T S S B Q Q U d B T U V O V E k g M S B U U k l N I D I w M j Y v Q X V 0 b 1 J l b W 9 2 Z W R D b 2 x 1 b W 5 z M S 5 7 T n V t Z X J v L D l 9 J n F 1 b 3 Q 7 L C Z x d W 9 0 O 1 N l Y 3 R p b 2 4 x L 0 F O Q U x J U 0 k g U E F H Q U 1 F T l R J I D E g V F J J T S A y M D I 2 L 0 F 1 d G 9 S Z W 1 v d m V k Q 2 9 s d W 1 u c z E u e 0 R h d G E s M T B 9 J n F 1 b 3 Q 7 L C Z x d W 9 0 O 1 N l Y 3 R p b 2 4 x L 0 F O Q U x J U 0 k g U E F H Q U 1 F T l R J I D E g V F J J T S A y M D I 2 L 0 F 1 d G 9 S Z W 1 v d m V k Q 2 9 s d W 1 u c z E u e 1 N j Y W R l b n p h L D E x f S Z x d W 9 0 O y w m c X V v d D t T Z W N 0 a W 9 u M S 9 B T k F M S V N J I F B B R 0 F N R U 5 U S S A x I F R S S U 0 g M j A y N i 9 B d X R v U m V t b 3 Z l Z E N v b H V t b n M x L n t H a W 9 y b m k g c m l 0 Y X J k b y B w Y W d h b W V u d G 8 s M T J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B T k F M S V N J J T I w U E F H Q U 1 F T l R J J T I w M S U y M F R S S U 0 l M j A y M D I 2 L 0 9 y a W d p b m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T k F M S V N J J T I w U E F H Q U 1 F T l R J J T I w M S U y M F R S S U 0 l M j A y M D I 2 L 0 l u d G V z d G F 6 a W 9 u a S U y M G F s e m F 0 Z S U y M G R p J T I w b G l 2 Z W x s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O Q U x J U 0 k l M j B Q Q U d B T U V O V E k l M j A x J T I w V F J J T S U y M D I w M j Y v T W 9 k a W Z p Y 2 F 0 b y U y M H R p c G 8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5 j K X d g T f O E + i j Y J R T 4 u f p A A A A A A C A A A A A A A Q Z g A A A A E A A C A A A A D r Z x w W i H n y t W A N h Q Y k c u u s o z q R h J r K J I I / / p H W D + K g Y g A A A A A O g A A A A A I A A C A A A A C i U M F 2 J L C s e O w I n H d / C y t 1 I s B s X R / E j r U L 3 + 1 E z C R k 1 l A A A A C q S a J z D m F t 6 B h 8 R d Z x T w h U 8 S T C U 7 4 R k K 2 Y k + / I 1 T 6 t n / Q B e K h 6 S o w e W c K 2 k I / f U P C T t u h a f F k x y M G 6 8 i e v O y k E c n l s K R t d d z s b z C 4 5 F V w h M E A A A A A R G D o o 7 n + V I w k C o R P 9 r 1 Z N Q L 9 z O W K Q R K b 6 m 4 O + i V U k D / Q S B m + W X H 1 P C R Q X 0 6 v s r 7 B 2 y A 8 l I p I Q a 2 q j B C N 1 R 6 c c < / D a t a M a s h u p > 
</file>

<file path=customXml/itemProps1.xml><?xml version="1.0" encoding="utf-8"?>
<ds:datastoreItem xmlns:ds="http://schemas.openxmlformats.org/officeDocument/2006/customXml" ds:itemID="{8FE7EDED-7A3E-41D0-9CAF-A5D3B16827A6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ANALISI PAGAMENTI 1 TRIM 2026</vt:lpstr>
      <vt:lpstr>Tabella1</vt:lpstr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Sabrina Fassino</dc:creator>
  <cp:lastModifiedBy>Karina Blidari</cp:lastModifiedBy>
  <dcterms:created xsi:type="dcterms:W3CDTF">2026-04-22T06:46:55Z</dcterms:created>
  <dcterms:modified xsi:type="dcterms:W3CDTF">2026-04-22T10:11:12Z</dcterms:modified>
</cp:coreProperties>
</file>